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drawings/drawing9.xml" ContentType="application/vnd.openxmlformats-officedocument.drawing+xml"/>
  <Override PartName="/xl/charts/chart34.xml" ContentType="application/vnd.openxmlformats-officedocument.drawingml.chart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drawings/drawing11.xml" ContentType="application/vnd.openxmlformats-officedocument.drawing+xml"/>
  <Override PartName="/xl/charts/chart36.xml" ContentType="application/vnd.openxmlformats-officedocument.drawingml.chart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drawings/drawing14.xml" ContentType="application/vnd.openxmlformats-officedocument.drawing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0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50.xml" ContentType="application/vnd.openxmlformats-officedocument.drawingml.chart+xml"/>
  <Override PartName="/xl/drawings/drawing24.xml" ContentType="application/vnd.openxmlformats-officedocument.drawing+xml"/>
  <Override PartName="/xl/charts/chart51.xml" ContentType="application/vnd.openxmlformats-officedocument.drawingml.chart+xml"/>
  <Override PartName="/xl/drawings/drawing25.xml" ContentType="application/vnd.openxmlformats-officedocument.drawing+xml"/>
  <Override PartName="/xl/charts/chart52.xml" ContentType="application/vnd.openxmlformats-officedocument.drawingml.chart+xml"/>
  <Override PartName="/xl/drawings/drawing26.xml" ContentType="application/vnd.openxmlformats-officedocument.drawing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drawings/drawing29.xml" ContentType="application/vnd.openxmlformats-officedocument.drawing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ENVIADO\AE21-C10\"/>
    </mc:Choice>
  </mc:AlternateContent>
  <xr:revisionPtr revIDLastSave="0" documentId="13_ncr:1_{C9D12C81-2053-43AE-8400-CFA871A0BF76}" xr6:coauthVersionLast="47" xr6:coauthVersionMax="47" xr10:uidLastSave="{00000000-0000-0000-0000-000000000000}"/>
  <bookViews>
    <workbookView xWindow="-120" yWindow="-120" windowWidth="20730" windowHeight="11160" tabRatio="822" firstSheet="14" activeTab="14" xr2:uid="{00000000-000D-0000-FFFF-FFFF00000000}"/>
  </bookViews>
  <sheets>
    <sheet name="10.1.1.1" sheetId="136" r:id="rId1"/>
    <sheet name="10.1.1.2" sheetId="137" r:id="rId2"/>
    <sheet name="10.1.1.3" sheetId="138" r:id="rId3"/>
    <sheet name="10.1.1.4" sheetId="139" r:id="rId4"/>
    <sheet name="10.1.2.1" sheetId="119" r:id="rId5"/>
    <sheet name="10.1.2.2" sheetId="120" r:id="rId6"/>
    <sheet name="10.1.2.3" sheetId="160" r:id="rId7"/>
    <sheet name="10.1.2.4" sheetId="161" r:id="rId8"/>
    <sheet name="10.1.2.5" sheetId="162" r:id="rId9"/>
    <sheet name="10.1.3.1" sheetId="163" r:id="rId10"/>
    <sheet name="10.1.3.2" sheetId="164" r:id="rId11"/>
    <sheet name="10.1.3.3" sheetId="165" r:id="rId12"/>
    <sheet name="10.1.3.4" sheetId="166" r:id="rId13"/>
    <sheet name="10.1.3.5" sheetId="167" r:id="rId14"/>
    <sheet name="10.1.4" sheetId="10" r:id="rId15"/>
    <sheet name="10.1.5" sheetId="18" r:id="rId16"/>
    <sheet name="10.1.6.1" sheetId="19" r:id="rId17"/>
    <sheet name="10.1.6.2" sheetId="20" r:id="rId18"/>
    <sheet name="10.1.6.3" sheetId="21" r:id="rId19"/>
    <sheet name="10.1.6.4" sheetId="22" r:id="rId20"/>
    <sheet name="10.1.6.5" sheetId="16" r:id="rId21"/>
    <sheet name="10.1.6.6" sheetId="17" r:id="rId22"/>
    <sheet name="10.2.1.1" sheetId="140" r:id="rId23"/>
    <sheet name="10.2.1.2" sheetId="141" r:id="rId24"/>
    <sheet name="10.2.1.3" sheetId="142" r:id="rId25"/>
    <sheet name="10.2.2.1" sheetId="143" r:id="rId26"/>
    <sheet name="10.2.2.2" sheetId="144" r:id="rId27"/>
    <sheet name="10.2.2.3" sheetId="145" r:id="rId28"/>
    <sheet name="10.2.3" sheetId="146" r:id="rId29"/>
    <sheet name="10.2.4.1" sheetId="147" r:id="rId30"/>
    <sheet name="10.2.4.2" sheetId="148" r:id="rId31"/>
    <sheet name="10.2.5" sheetId="149" r:id="rId32"/>
    <sheet name="10.2.6" sheetId="150" r:id="rId33"/>
    <sheet name="10.2.7.1" sheetId="151" r:id="rId34"/>
    <sheet name="10.2.7.2" sheetId="152" r:id="rId35"/>
    <sheet name="10.2.8.1" sheetId="153" r:id="rId36"/>
    <sheet name="10.2.8.2" sheetId="154" r:id="rId37"/>
    <sheet name="10.2.9" sheetId="155" r:id="rId38"/>
    <sheet name="10.2.10" sheetId="156" r:id="rId39"/>
    <sheet name="10.3.1" sheetId="82" r:id="rId40"/>
    <sheet name="10.3.2" sheetId="95" r:id="rId41"/>
    <sheet name="10.3.3" sheetId="96" r:id="rId42"/>
    <sheet name="10.4.1" sheetId="129" r:id="rId43"/>
    <sheet name="10.4.2.1" sheetId="130" r:id="rId44"/>
    <sheet name="GR 10.4.2.1" sheetId="159" r:id="rId45"/>
    <sheet name="10.4.2.2" sheetId="131" r:id="rId46"/>
    <sheet name="10.4.3.1" sheetId="132" r:id="rId47"/>
    <sheet name="GR 10.4.3.1" sheetId="158" r:id="rId48"/>
    <sheet name="10.4.3.2" sheetId="133" r:id="rId49"/>
    <sheet name="10.4.4" sheetId="134" r:id="rId50"/>
    <sheet name="10.4.5" sheetId="135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0">'10.1.1.1'!#REF!</definedName>
    <definedName name="\A" localSheetId="1">'10.1.1.2'!#REF!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'10.1.4'!#REF!</definedName>
    <definedName name="\A" localSheetId="15">'10.1.5'!#REF!</definedName>
    <definedName name="\A" localSheetId="16">'10.1.6.1'!#REF!</definedName>
    <definedName name="\A" localSheetId="17">'10.1.6.2'!#REF!</definedName>
    <definedName name="\A" localSheetId="18">'10.1.6.3'!#REF!</definedName>
    <definedName name="\A" localSheetId="19">'10.1.6.4'!#REF!</definedName>
    <definedName name="\A" localSheetId="20">'10.1.6.5'!#REF!</definedName>
    <definedName name="\A" localSheetId="21">'10.1.6.6'!#REF!</definedName>
    <definedName name="\A" localSheetId="34">#REF!</definedName>
    <definedName name="\A" localSheetId="45">'10.4.2.2'!#REF!</definedName>
    <definedName name="\A" localSheetId="46">'10.4.3.1'!#REF!</definedName>
    <definedName name="\A" localSheetId="48">'10.4.3.2'!#REF!</definedName>
    <definedName name="\A">#REF!</definedName>
    <definedName name="\B" localSheetId="2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>#REF!</definedName>
    <definedName name="\C" localSheetId="0">'10.1.1.1'!#REF!</definedName>
    <definedName name="\C" localSheetId="1">'10.1.1.2'!#REF!</definedName>
    <definedName name="\C" localSheetId="2">#REF!</definedName>
    <definedName name="\C" localSheetId="3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'10.1.4'!#REF!</definedName>
    <definedName name="\C" localSheetId="15">'10.1.5'!#REF!</definedName>
    <definedName name="\C" localSheetId="16">'10.1.6.1'!#REF!</definedName>
    <definedName name="\C" localSheetId="17">'10.1.6.2'!#REF!</definedName>
    <definedName name="\C" localSheetId="18">'10.1.6.3'!#REF!</definedName>
    <definedName name="\C" localSheetId="19">'10.1.6.4'!#REF!</definedName>
    <definedName name="\C" localSheetId="20">'10.1.6.5'!#REF!</definedName>
    <definedName name="\C" localSheetId="21">'10.1.6.6'!#REF!</definedName>
    <definedName name="\C" localSheetId="34">#REF!</definedName>
    <definedName name="\C" localSheetId="45">'10.4.2.2'!#REF!</definedName>
    <definedName name="\C" localSheetId="46">'10.4.3.1'!#REF!</definedName>
    <definedName name="\C" localSheetId="48">'10.4.3.2'!#REF!</definedName>
    <definedName name="\C">#REF!</definedName>
    <definedName name="\D" localSheetId="2">'[1]19.11-12'!$B$51</definedName>
    <definedName name="\D">'[2]19.11-12'!$B$51</definedName>
    <definedName name="\G" localSheetId="0">'10.1.1.1'!#REF!</definedName>
    <definedName name="\G" localSheetId="1">'10.1.1.2'!#REF!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'10.1.4'!#REF!</definedName>
    <definedName name="\G" localSheetId="15">'10.1.5'!#REF!</definedName>
    <definedName name="\G" localSheetId="16">'10.1.6.1'!#REF!</definedName>
    <definedName name="\G" localSheetId="17">'10.1.6.2'!#REF!</definedName>
    <definedName name="\G" localSheetId="18">'10.1.6.3'!#REF!</definedName>
    <definedName name="\G" localSheetId="19">'10.1.6.4'!#REF!</definedName>
    <definedName name="\G" localSheetId="20">'10.1.6.5'!#REF!</definedName>
    <definedName name="\G" localSheetId="21">'10.1.6.6'!#REF!</definedName>
    <definedName name="\G" localSheetId="34">#REF!</definedName>
    <definedName name="\G" localSheetId="45">'10.4.2.2'!#REF!</definedName>
    <definedName name="\G" localSheetId="46">'10.4.3.1'!#REF!</definedName>
    <definedName name="\G" localSheetId="48">'10.4.3.2'!#REF!</definedName>
    <definedName name="\G">#REF!</definedName>
    <definedName name="\I" localSheetId="2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45">'10.4.2.2'!#REF!</definedName>
    <definedName name="\I" localSheetId="46">'10.4.3.1'!#REF!</definedName>
    <definedName name="\I" localSheetId="48">'10.4.3.2'!#REF!</definedName>
    <definedName name="\I">#REF!</definedName>
    <definedName name="\L" localSheetId="2">'[1]19.11-12'!$B$53</definedName>
    <definedName name="\L" localSheetId="45">'10.4.2.2'!#REF!</definedName>
    <definedName name="\L" localSheetId="46">'10.4.3.1'!#REF!</definedName>
    <definedName name="\L" localSheetId="48">'10.4.3.2'!#REF!</definedName>
    <definedName name="\L">'[2]19.11-12'!$B$53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34">#REF!</definedName>
    <definedName name="\M">#REF!</definedName>
    <definedName name="\N" localSheetId="2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8">'10.1.6.3'!#REF!</definedName>
    <definedName name="\N" localSheetId="19">'10.1.6.4'!#REF!</definedName>
    <definedName name="\N" localSheetId="34">#REF!</definedName>
    <definedName name="\N" localSheetId="45">'10.4.2.2'!#REF!</definedName>
    <definedName name="\N" localSheetId="46">'10.4.3.1'!#REF!</definedName>
    <definedName name="\N" localSheetId="48">'10.4.3.2'!#REF!</definedName>
    <definedName name="\N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Q" localSheetId="34">#REF!</definedName>
    <definedName name="\Q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34">#REF!</definedName>
    <definedName name="\S">#REF!</definedName>
    <definedName name="\T" localSheetId="2">[3]GANADE10!$B$90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T" localSheetId="34">#REF!</definedName>
    <definedName name="\T">#REF!</definedName>
    <definedName name="\x">[4]Arlleg01!$IR$8190</definedName>
    <definedName name="\z">[4]Arlleg01!$IR$8190</definedName>
    <definedName name="__123Graph_A" localSheetId="2" hidden="1">'[1]19.14-15'!$B$34:$B$37</definedName>
    <definedName name="__123Graph_A" hidden="1">'[2]19.14-15'!$B$34:$B$37</definedName>
    <definedName name="__123Graph_ACurrent" localSheetId="2" hidden="1">'[1]19.14-15'!$B$34:$B$37</definedName>
    <definedName name="__123Graph_ACurrent" hidden="1">'[2]19.14-15'!$B$34:$B$37</definedName>
    <definedName name="__123Graph_AGrßfico1" localSheetId="2" hidden="1">'[1]19.14-15'!$B$34:$B$37</definedName>
    <definedName name="__123Graph_AGrßfico1" hidden="1">'[2]19.14-15'!$B$34:$B$37</definedName>
    <definedName name="__123Graph_B" localSheetId="2" hidden="1">[5]p122!#REF!</definedName>
    <definedName name="__123Graph_B" localSheetId="6" hidden="1">[6]p122!#REF!</definedName>
    <definedName name="__123Graph_B" localSheetId="7" hidden="1">[6]p122!#REF!</definedName>
    <definedName name="__123Graph_B" localSheetId="8" hidden="1">[6]p122!#REF!</definedName>
    <definedName name="__123Graph_B" localSheetId="9" hidden="1">[6]p122!#REF!</definedName>
    <definedName name="__123Graph_B" localSheetId="10" hidden="1">[6]p122!#REF!</definedName>
    <definedName name="__123Graph_B" localSheetId="11" hidden="1">[6]p122!#REF!</definedName>
    <definedName name="__123Graph_B" localSheetId="12" hidden="1">[6]p122!#REF!</definedName>
    <definedName name="__123Graph_B" localSheetId="13" hidden="1">[6]p122!#REF!</definedName>
    <definedName name="__123Graph_B" hidden="1">[6]p122!#REF!</definedName>
    <definedName name="__123Graph_BCurrent" localSheetId="2" hidden="1">'[1]19.14-15'!#REF!</definedName>
    <definedName name="__123Graph_BCurrent" localSheetId="6" hidden="1">'[2]19.14-15'!#REF!</definedName>
    <definedName name="__123Graph_BCurrent" localSheetId="7" hidden="1">'[2]19.14-15'!#REF!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hidden="1">'[2]19.14-15'!#REF!</definedName>
    <definedName name="__123Graph_BGrßfico1" localSheetId="2" hidden="1">'[1]19.14-15'!#REF!</definedName>
    <definedName name="__123Graph_BGrßfico1" localSheetId="6" hidden="1">'[2]19.14-15'!#REF!</definedName>
    <definedName name="__123Graph_BGrßfico1" localSheetId="7" hidden="1">'[2]19.14-15'!#REF!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hidden="1">'[2]19.14-15'!#REF!</definedName>
    <definedName name="__123Graph_C" localSheetId="2" hidden="1">'[1]19.14-15'!$C$34:$C$37</definedName>
    <definedName name="__123Graph_C" hidden="1">'[2]19.14-15'!$C$34:$C$37</definedName>
    <definedName name="__123Graph_CCurrent" localSheetId="2" hidden="1">'[1]19.14-15'!$C$34:$C$37</definedName>
    <definedName name="__123Graph_CCurrent" hidden="1">'[2]19.14-15'!$C$34:$C$37</definedName>
    <definedName name="__123Graph_CGrßfico1" localSheetId="2" hidden="1">'[1]19.14-15'!$C$34:$C$37</definedName>
    <definedName name="__123Graph_CGrßfico1" hidden="1">'[2]19.14-15'!$C$34:$C$37</definedName>
    <definedName name="__123Graph_D" localSheetId="2" hidden="1">[5]p122!#REF!</definedName>
    <definedName name="__123Graph_D" localSheetId="6" hidden="1">[6]p122!#REF!</definedName>
    <definedName name="__123Graph_D" localSheetId="7" hidden="1">[6]p122!#REF!</definedName>
    <definedName name="__123Graph_D" localSheetId="8" hidden="1">[6]p122!#REF!</definedName>
    <definedName name="__123Graph_D" localSheetId="9" hidden="1">[6]p122!#REF!</definedName>
    <definedName name="__123Graph_D" localSheetId="10" hidden="1">[6]p122!#REF!</definedName>
    <definedName name="__123Graph_D" localSheetId="11" hidden="1">[6]p122!#REF!</definedName>
    <definedName name="__123Graph_D" localSheetId="12" hidden="1">[6]p122!#REF!</definedName>
    <definedName name="__123Graph_D" localSheetId="13" hidden="1">[6]p122!#REF!</definedName>
    <definedName name="__123Graph_D" hidden="1">[6]p122!#REF!</definedName>
    <definedName name="__123Graph_DCurrent" localSheetId="2" hidden="1">'[1]19.14-15'!#REF!</definedName>
    <definedName name="__123Graph_DCurrent" localSheetId="6" hidden="1">'[2]19.14-15'!#REF!</definedName>
    <definedName name="__123Graph_DCurrent" localSheetId="7" hidden="1">'[2]19.14-15'!#REF!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hidden="1">'[2]19.14-15'!#REF!</definedName>
    <definedName name="__123Graph_DGrßfico1" localSheetId="2" hidden="1">'[1]19.14-15'!#REF!</definedName>
    <definedName name="__123Graph_DGrßfico1" localSheetId="6" hidden="1">'[2]19.14-15'!#REF!</definedName>
    <definedName name="__123Graph_DGrßfico1" localSheetId="7" hidden="1">'[2]19.14-15'!#REF!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hidden="1">'[2]19.14-15'!#REF!</definedName>
    <definedName name="__123Graph_E" localSheetId="2" hidden="1">'[1]19.14-15'!$D$34:$D$37</definedName>
    <definedName name="__123Graph_E" hidden="1">'[2]19.14-15'!$D$34:$D$37</definedName>
    <definedName name="__123Graph_ECurrent" localSheetId="2" hidden="1">'[1]19.14-15'!$D$34:$D$37</definedName>
    <definedName name="__123Graph_ECurrent" hidden="1">'[2]19.14-15'!$D$34:$D$37</definedName>
    <definedName name="__123Graph_EGrßfico1" localSheetId="2" hidden="1">'[1]19.14-15'!$D$34:$D$37</definedName>
    <definedName name="__123Graph_EGrßfico1" hidden="1">'[2]19.14-15'!$D$34:$D$37</definedName>
    <definedName name="__123Graph_F" localSheetId="2" hidden="1">[5]p122!#REF!</definedName>
    <definedName name="__123Graph_F" localSheetId="6" hidden="1">[6]p122!#REF!</definedName>
    <definedName name="__123Graph_F" localSheetId="7" hidden="1">[6]p122!#REF!</definedName>
    <definedName name="__123Graph_F" localSheetId="8" hidden="1">[6]p122!#REF!</definedName>
    <definedName name="__123Graph_F" localSheetId="9" hidden="1">[6]p122!#REF!</definedName>
    <definedName name="__123Graph_F" localSheetId="10" hidden="1">[6]p122!#REF!</definedName>
    <definedName name="__123Graph_F" localSheetId="11" hidden="1">[6]p122!#REF!</definedName>
    <definedName name="__123Graph_F" localSheetId="12" hidden="1">[6]p122!#REF!</definedName>
    <definedName name="__123Graph_F" localSheetId="13" hidden="1">[6]p122!#REF!</definedName>
    <definedName name="__123Graph_F" hidden="1">[6]p122!#REF!</definedName>
    <definedName name="__123Graph_FCurrent" localSheetId="2" hidden="1">'[1]19.14-15'!#REF!</definedName>
    <definedName name="__123Graph_FCurrent" localSheetId="6" hidden="1">'[2]19.14-15'!#REF!</definedName>
    <definedName name="__123Graph_FCurrent" localSheetId="7" hidden="1">'[2]19.14-15'!#REF!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hidden="1">'[2]19.14-15'!#REF!</definedName>
    <definedName name="__123Graph_FGrßfico1" localSheetId="2" hidden="1">'[1]19.14-15'!#REF!</definedName>
    <definedName name="__123Graph_FGrßfico1" localSheetId="6" hidden="1">'[2]19.14-15'!#REF!</definedName>
    <definedName name="__123Graph_FGrßfico1" localSheetId="7" hidden="1">'[2]19.14-15'!#REF!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hidden="1">'[2]19.14-15'!#REF!</definedName>
    <definedName name="__123Graph_X" localSheetId="2" hidden="1">[5]p122!#REF!</definedName>
    <definedName name="__123Graph_X" localSheetId="6" hidden="1">[6]p122!#REF!</definedName>
    <definedName name="__123Graph_X" localSheetId="7" hidden="1">[6]p122!#REF!</definedName>
    <definedName name="__123Graph_X" localSheetId="8" hidden="1">[6]p122!#REF!</definedName>
    <definedName name="__123Graph_X" localSheetId="9" hidden="1">[6]p122!#REF!</definedName>
    <definedName name="__123Graph_X" localSheetId="10" hidden="1">[6]p122!#REF!</definedName>
    <definedName name="__123Graph_X" localSheetId="11" hidden="1">[6]p122!#REF!</definedName>
    <definedName name="__123Graph_X" localSheetId="12" hidden="1">[6]p122!#REF!</definedName>
    <definedName name="__123Graph_X" localSheetId="13" hidden="1">[6]p122!#REF!</definedName>
    <definedName name="__123Graph_X" hidden="1">[6]p122!#REF!</definedName>
    <definedName name="__123Graph_XCurrent" localSheetId="2" hidden="1">'[1]19.14-15'!#REF!</definedName>
    <definedName name="__123Graph_XCurrent" hidden="1">'[2]19.14-15'!#REF!</definedName>
    <definedName name="__123Graph_XGrßfico1" localSheetId="2" hidden="1">'[1]19.14-15'!#REF!</definedName>
    <definedName name="__123Graph_XGrßfico1" hidden="1">'[2]19.14-15'!#REF!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Dist_Values" localSheetId="34" hidden="1">#REF!</definedName>
    <definedName name="_Dist_Values" hidden="1">#REF!</definedName>
    <definedName name="_p421" localSheetId="2">[7]CARNE1!$B$44</definedName>
    <definedName name="_p421">[8]CARNE1!$B$44</definedName>
    <definedName name="_p431" localSheetId="2" hidden="1">[7]CARNE7!$G$11:$G$93</definedName>
    <definedName name="_p431" hidden="1">[8]CARNE7!$G$11:$G$93</definedName>
    <definedName name="_p7" hidden="1">'[9]19.14-15'!#REF!</definedName>
    <definedName name="_PEP1" localSheetId="2">'[10]19.11-12'!$B$51</definedName>
    <definedName name="_PEP1">'[11]19.11-12'!$B$51</definedName>
    <definedName name="_PEP2" localSheetId="2">[12]GANADE1!$B$75</definedName>
    <definedName name="_PEP2">[13]GANADE1!$B$75</definedName>
    <definedName name="_PEP3" localSheetId="2">'[10]19.11-12'!$B$53</definedName>
    <definedName name="_PEP3">'[11]19.11-12'!$B$53</definedName>
    <definedName name="_PEP4" localSheetId="2" hidden="1">'[10]19.14-15'!$B$34:$B$37</definedName>
    <definedName name="_PEP4" hidden="1">'[11]19.14-15'!$B$34:$B$37</definedName>
    <definedName name="_PP1" localSheetId="2">[12]GANADE1!$B$77</definedName>
    <definedName name="_PP1">[13]GANADE1!$B$77</definedName>
    <definedName name="_PP10" localSheetId="2" hidden="1">'[10]19.14-15'!$C$34:$C$37</definedName>
    <definedName name="_PP10" hidden="1">'[11]19.14-15'!$C$34:$C$37</definedName>
    <definedName name="_PP11" localSheetId="2" hidden="1">'[10]19.14-15'!$C$34:$C$37</definedName>
    <definedName name="_PP11" hidden="1">'[11]19.14-15'!$C$34:$C$37</definedName>
    <definedName name="_PP12" localSheetId="2" hidden="1">'[10]19.14-15'!$C$34:$C$37</definedName>
    <definedName name="_PP12" hidden="1">'[11]19.14-15'!$C$34:$C$37</definedName>
    <definedName name="_PP13" localSheetId="2" hidden="1">'[10]19.14-15'!#REF!</definedName>
    <definedName name="_PP13" localSheetId="6" hidden="1">'[11]19.14-15'!#REF!</definedName>
    <definedName name="_PP13" localSheetId="7" hidden="1">'[11]19.14-15'!#REF!</definedName>
    <definedName name="_PP13" localSheetId="8" hidden="1">'[11]19.14-15'!#REF!</definedName>
    <definedName name="_PP13" localSheetId="9" hidden="1">'[11]19.14-15'!#REF!</definedName>
    <definedName name="_PP13" localSheetId="10" hidden="1">'[11]19.14-15'!#REF!</definedName>
    <definedName name="_PP13" localSheetId="11" hidden="1">'[11]19.14-15'!#REF!</definedName>
    <definedName name="_PP13" localSheetId="12" hidden="1">'[11]19.14-15'!#REF!</definedName>
    <definedName name="_PP13" localSheetId="13" hidden="1">'[11]19.14-15'!#REF!</definedName>
    <definedName name="_PP13" hidden="1">'[11]19.14-15'!#REF!</definedName>
    <definedName name="_PP14" localSheetId="2" hidden="1">'[10]19.14-15'!#REF!</definedName>
    <definedName name="_PP14" localSheetId="6" hidden="1">'[11]19.14-15'!#REF!</definedName>
    <definedName name="_PP14" localSheetId="7" hidden="1">'[11]19.14-15'!#REF!</definedName>
    <definedName name="_PP14" localSheetId="8" hidden="1">'[11]19.14-15'!#REF!</definedName>
    <definedName name="_PP14" localSheetId="9" hidden="1">'[11]19.14-15'!#REF!</definedName>
    <definedName name="_PP14" localSheetId="10" hidden="1">'[11]19.14-15'!#REF!</definedName>
    <definedName name="_PP14" localSheetId="11" hidden="1">'[11]19.14-15'!#REF!</definedName>
    <definedName name="_PP14" localSheetId="12" hidden="1">'[11]19.14-15'!#REF!</definedName>
    <definedName name="_PP14" localSheetId="13" hidden="1">'[11]19.14-15'!#REF!</definedName>
    <definedName name="_PP14" hidden="1">'[11]19.14-15'!#REF!</definedName>
    <definedName name="_PP15" localSheetId="2" hidden="1">'[10]19.14-15'!#REF!</definedName>
    <definedName name="_PP15" localSheetId="6" hidden="1">'[11]19.14-15'!#REF!</definedName>
    <definedName name="_PP15" localSheetId="7" hidden="1">'[11]19.14-15'!#REF!</definedName>
    <definedName name="_PP15" localSheetId="8" hidden="1">'[11]19.14-15'!#REF!</definedName>
    <definedName name="_PP15" localSheetId="9" hidden="1">'[11]19.14-15'!#REF!</definedName>
    <definedName name="_PP15" localSheetId="10" hidden="1">'[11]19.14-15'!#REF!</definedName>
    <definedName name="_PP15" localSheetId="11" hidden="1">'[11]19.14-15'!#REF!</definedName>
    <definedName name="_PP15" localSheetId="12" hidden="1">'[11]19.14-15'!#REF!</definedName>
    <definedName name="_PP15" localSheetId="13" hidden="1">'[11]19.14-15'!#REF!</definedName>
    <definedName name="_PP15" hidden="1">'[11]19.14-15'!#REF!</definedName>
    <definedName name="_PP16" localSheetId="2" hidden="1">'[10]19.14-15'!$D$34:$D$37</definedName>
    <definedName name="_PP16" hidden="1">'[11]19.14-15'!$D$34:$D$37</definedName>
    <definedName name="_PP17" localSheetId="2" hidden="1">'[10]19.14-15'!$D$34:$D$37</definedName>
    <definedName name="_PP17" hidden="1">'[11]19.14-15'!$D$34:$D$37</definedName>
    <definedName name="_pp18" localSheetId="2" hidden="1">'[10]19.14-15'!$D$34:$D$37</definedName>
    <definedName name="_pp18" hidden="1">'[11]19.14-15'!$D$34:$D$37</definedName>
    <definedName name="_pp19" localSheetId="2" hidden="1">'[10]19.14-15'!#REF!</definedName>
    <definedName name="_pp19" localSheetId="6" hidden="1">'[11]19.14-15'!#REF!</definedName>
    <definedName name="_pp19" localSheetId="7" hidden="1">'[11]19.14-15'!#REF!</definedName>
    <definedName name="_pp19" localSheetId="8" hidden="1">'[11]19.14-15'!#REF!</definedName>
    <definedName name="_pp19" localSheetId="9" hidden="1">'[11]19.14-15'!#REF!</definedName>
    <definedName name="_pp19" localSheetId="10" hidden="1">'[11]19.14-15'!#REF!</definedName>
    <definedName name="_pp19" localSheetId="11" hidden="1">'[11]19.14-15'!#REF!</definedName>
    <definedName name="_pp19" localSheetId="12" hidden="1">'[11]19.14-15'!#REF!</definedName>
    <definedName name="_pp19" localSheetId="13" hidden="1">'[11]19.14-15'!#REF!</definedName>
    <definedName name="_pp19" hidden="1">'[11]19.14-15'!#REF!</definedName>
    <definedName name="_PP2" localSheetId="2">'[10]19.22'!#REF!</definedName>
    <definedName name="_PP2" localSheetId="6">'[11]19.22'!#REF!</definedName>
    <definedName name="_PP2" localSheetId="7">'[11]19.22'!#REF!</definedName>
    <definedName name="_PP2" localSheetId="8">'[11]19.22'!#REF!</definedName>
    <definedName name="_PP2" localSheetId="9">'[11]19.22'!#REF!</definedName>
    <definedName name="_PP2" localSheetId="10">'[11]19.22'!#REF!</definedName>
    <definedName name="_PP2" localSheetId="11">'[11]19.22'!#REF!</definedName>
    <definedName name="_PP2" localSheetId="12">'[11]19.22'!#REF!</definedName>
    <definedName name="_PP2" localSheetId="13">'[11]19.22'!#REF!</definedName>
    <definedName name="_PP2">'[11]19.22'!#REF!</definedName>
    <definedName name="_PP20" localSheetId="2" hidden="1">'[10]19.14-15'!#REF!</definedName>
    <definedName name="_PP20" localSheetId="6" hidden="1">'[11]19.14-15'!#REF!</definedName>
    <definedName name="_PP20" localSheetId="7" hidden="1">'[11]19.14-15'!#REF!</definedName>
    <definedName name="_PP20" localSheetId="8" hidden="1">'[11]19.14-15'!#REF!</definedName>
    <definedName name="_PP20" localSheetId="9" hidden="1">'[11]19.14-15'!#REF!</definedName>
    <definedName name="_PP20" localSheetId="10" hidden="1">'[11]19.14-15'!#REF!</definedName>
    <definedName name="_PP20" localSheetId="11" hidden="1">'[11]19.14-15'!#REF!</definedName>
    <definedName name="_PP20" localSheetId="12" hidden="1">'[11]19.14-15'!#REF!</definedName>
    <definedName name="_PP20" localSheetId="13" hidden="1">'[11]19.14-15'!#REF!</definedName>
    <definedName name="_PP20" hidden="1">'[11]19.14-15'!#REF!</definedName>
    <definedName name="_PP21" localSheetId="2" hidden="1">'[10]19.14-15'!#REF!</definedName>
    <definedName name="_PP21" localSheetId="6" hidden="1">'[11]19.14-15'!#REF!</definedName>
    <definedName name="_PP21" localSheetId="7" hidden="1">'[11]19.14-15'!#REF!</definedName>
    <definedName name="_PP21" localSheetId="8" hidden="1">'[11]19.14-15'!#REF!</definedName>
    <definedName name="_PP21" localSheetId="9" hidden="1">'[11]19.14-15'!#REF!</definedName>
    <definedName name="_PP21" localSheetId="10" hidden="1">'[11]19.14-15'!#REF!</definedName>
    <definedName name="_PP21" localSheetId="11" hidden="1">'[11]19.14-15'!#REF!</definedName>
    <definedName name="_PP21" localSheetId="12" hidden="1">'[11]19.14-15'!#REF!</definedName>
    <definedName name="_PP21" localSheetId="13" hidden="1">'[11]19.14-15'!#REF!</definedName>
    <definedName name="_PP21" hidden="1">'[11]19.14-15'!#REF!</definedName>
    <definedName name="_PP22" localSheetId="2" hidden="1">'[10]19.14-15'!#REF!</definedName>
    <definedName name="_PP22" hidden="1">'[11]19.14-15'!#REF!</definedName>
    <definedName name="_pp23" localSheetId="2" hidden="1">'[10]19.14-15'!#REF!</definedName>
    <definedName name="_pp23" hidden="1">'[11]19.14-15'!#REF!</definedName>
    <definedName name="_pp24" localSheetId="2" hidden="1">'[10]19.14-15'!#REF!</definedName>
    <definedName name="_pp24" hidden="1">'[11]19.14-15'!#REF!</definedName>
    <definedName name="_pp25" localSheetId="2" hidden="1">'[10]19.14-15'!#REF!</definedName>
    <definedName name="_pp25" hidden="1">'[11]19.14-15'!#REF!</definedName>
    <definedName name="_pp26" localSheetId="2" hidden="1">'[10]19.14-15'!#REF!</definedName>
    <definedName name="_pp26" hidden="1">'[11]19.14-15'!#REF!</definedName>
    <definedName name="_pp27" localSheetId="2" hidden="1">'[10]19.14-15'!#REF!</definedName>
    <definedName name="_pp27" hidden="1">'[11]19.14-15'!#REF!</definedName>
    <definedName name="_PP3" localSheetId="2">[12]GANADE1!$B$79</definedName>
    <definedName name="_PP3">[13]GANADE1!$B$79</definedName>
    <definedName name="_PP4" localSheetId="2">'[10]19.11-12'!$B$51</definedName>
    <definedName name="_PP4">'[11]19.11-12'!$B$51</definedName>
    <definedName name="_PP5" localSheetId="2" hidden="1">'[10]19.14-15'!$B$34:$B$37</definedName>
    <definedName name="_PP5" hidden="1">'[11]19.14-15'!$B$34:$B$37</definedName>
    <definedName name="_PP6" localSheetId="2" hidden="1">'[10]19.14-15'!$B$34:$B$37</definedName>
    <definedName name="_PP6" hidden="1">'[11]19.14-15'!$B$34:$B$37</definedName>
    <definedName name="_PP7" localSheetId="2" hidden="1">'[10]19.14-15'!#REF!</definedName>
    <definedName name="_PP7" localSheetId="6" hidden="1">'[11]19.14-15'!#REF!</definedName>
    <definedName name="_PP7" localSheetId="7" hidden="1">'[11]19.14-15'!#REF!</definedName>
    <definedName name="_PP7" localSheetId="8" hidden="1">'[11]19.14-15'!#REF!</definedName>
    <definedName name="_PP7" localSheetId="9" hidden="1">'[11]19.14-15'!#REF!</definedName>
    <definedName name="_PP7" localSheetId="10" hidden="1">'[11]19.14-15'!#REF!</definedName>
    <definedName name="_PP7" localSheetId="11" hidden="1">'[11]19.14-15'!#REF!</definedName>
    <definedName name="_PP7" localSheetId="12" hidden="1">'[11]19.14-15'!#REF!</definedName>
    <definedName name="_PP7" localSheetId="13" hidden="1">'[11]19.14-15'!#REF!</definedName>
    <definedName name="_PP7" hidden="1">'[11]19.14-15'!#REF!</definedName>
    <definedName name="_PP8" localSheetId="2" hidden="1">'[10]19.14-15'!#REF!</definedName>
    <definedName name="_PP8" localSheetId="6" hidden="1">'[11]19.14-15'!#REF!</definedName>
    <definedName name="_PP8" localSheetId="7" hidden="1">'[11]19.14-15'!#REF!</definedName>
    <definedName name="_PP8" localSheetId="8" hidden="1">'[11]19.14-15'!#REF!</definedName>
    <definedName name="_PP8" localSheetId="9" hidden="1">'[11]19.14-15'!#REF!</definedName>
    <definedName name="_PP8" localSheetId="10" hidden="1">'[11]19.14-15'!#REF!</definedName>
    <definedName name="_PP8" localSheetId="11" hidden="1">'[11]19.14-15'!#REF!</definedName>
    <definedName name="_PP8" localSheetId="12" hidden="1">'[11]19.14-15'!#REF!</definedName>
    <definedName name="_PP8" localSheetId="13" hidden="1">'[11]19.14-15'!#REF!</definedName>
    <definedName name="_PP8" hidden="1">'[11]19.14-15'!#REF!</definedName>
    <definedName name="_PP9" localSheetId="2" hidden="1">'[10]19.14-15'!#REF!</definedName>
    <definedName name="_PP9" localSheetId="6" hidden="1">'[11]19.14-15'!#REF!</definedName>
    <definedName name="_PP9" localSheetId="7" hidden="1">'[11]19.14-15'!#REF!</definedName>
    <definedName name="_PP9" localSheetId="8" hidden="1">'[11]19.14-15'!#REF!</definedName>
    <definedName name="_PP9" localSheetId="9" hidden="1">'[11]19.14-15'!#REF!</definedName>
    <definedName name="_PP9" localSheetId="10" hidden="1">'[11]19.14-15'!#REF!</definedName>
    <definedName name="_PP9" localSheetId="11" hidden="1">'[11]19.14-15'!#REF!</definedName>
    <definedName name="_PP9" localSheetId="12" hidden="1">'[11]19.14-15'!#REF!</definedName>
    <definedName name="_PP9" localSheetId="13" hidden="1">'[11]19.14-15'!#REF!</definedName>
    <definedName name="_PP9" hidden="1">'[11]19.14-15'!#REF!</definedName>
    <definedName name="_RM03" localSheetId="6">#REF!</definedName>
    <definedName name="_RM03" localSheetId="7">#REF!</definedName>
    <definedName name="_RM03" localSheetId="8">#REF!</definedName>
    <definedName name="_RM03" localSheetId="9">#REF!</definedName>
    <definedName name="_RM03" localSheetId="10">#REF!</definedName>
    <definedName name="_RM03" localSheetId="11">#REF!</definedName>
    <definedName name="_RM03" localSheetId="12">#REF!</definedName>
    <definedName name="_RM03" localSheetId="13">#REF!</definedName>
    <definedName name="_RM03">#REF!</definedName>
    <definedName name="_SUP1" localSheetId="6">#REF!</definedName>
    <definedName name="_SUP1" localSheetId="7">#REF!</definedName>
    <definedName name="_SUP1" localSheetId="8">#REF!</definedName>
    <definedName name="_SUP1" localSheetId="9">#REF!</definedName>
    <definedName name="_SUP1" localSheetId="10">#REF!</definedName>
    <definedName name="_SUP1" localSheetId="11">#REF!</definedName>
    <definedName name="_SUP1" localSheetId="12">#REF!</definedName>
    <definedName name="_SUP1" localSheetId="13">#REF!</definedName>
    <definedName name="_SUP1" localSheetId="34">#REF!</definedName>
    <definedName name="_SUP1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SUP2" localSheetId="34">#REF!</definedName>
    <definedName name="_SUP2">#REF!</definedName>
    <definedName name="_SUP3" localSheetId="6">#REF!</definedName>
    <definedName name="_SUP3" localSheetId="7">#REF!</definedName>
    <definedName name="_SUP3" localSheetId="8">#REF!</definedName>
    <definedName name="_SUP3" localSheetId="9">#REF!</definedName>
    <definedName name="_SUP3" localSheetId="10">#REF!</definedName>
    <definedName name="_SUP3" localSheetId="11">#REF!</definedName>
    <definedName name="_SUP3" localSheetId="12">#REF!</definedName>
    <definedName name="_SUP3" localSheetId="13">#REF!</definedName>
    <definedName name="_SUP3" localSheetId="34">#REF!</definedName>
    <definedName name="_SUP3">#REF!</definedName>
    <definedName name="a" localSheetId="6">'[14]3.1'!#REF!</definedName>
    <definedName name="a" localSheetId="7">'[14]3.1'!#REF!</definedName>
    <definedName name="a" localSheetId="8">'[14]3.1'!#REF!</definedName>
    <definedName name="a" localSheetId="9">'[14]3.1'!#REF!</definedName>
    <definedName name="a" localSheetId="10">'[14]3.1'!#REF!</definedName>
    <definedName name="a" localSheetId="11">'[14]3.1'!#REF!</definedName>
    <definedName name="a" localSheetId="12">'[14]3.1'!#REF!</definedName>
    <definedName name="a" localSheetId="13">'[14]3.1'!#REF!</definedName>
    <definedName name="a">'[14]3.1'!#REF!</definedName>
    <definedName name="A_impresión_IM" localSheetId="2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>#REF!</definedName>
    <definedName name="alk" localSheetId="2">'[1]19.11-12'!$B$53</definedName>
    <definedName name="alk">'[2]19.11-12'!$B$53</definedName>
    <definedName name="AÑOSEÑA" localSheetId="6">#REF!</definedName>
    <definedName name="AÑOSEÑA" localSheetId="7">#REF!</definedName>
    <definedName name="AÑOSEÑA" localSheetId="8">#REF!</definedName>
    <definedName name="AÑOSEÑA" localSheetId="9">#REF!</definedName>
    <definedName name="AÑOSEÑA" localSheetId="10">#REF!</definedName>
    <definedName name="AÑOSEÑA" localSheetId="11">#REF!</definedName>
    <definedName name="AÑOSEÑA" localSheetId="12">#REF!</definedName>
    <definedName name="AÑOSEÑA" localSheetId="13">#REF!</definedName>
    <definedName name="AÑOSEÑA" localSheetId="34">#REF!</definedName>
    <definedName name="AÑOSEÑA">#REF!</definedName>
    <definedName name="_xlnm.Print_Area" localSheetId="0">'10.1.1.1'!$A$1:$G$40</definedName>
    <definedName name="_xlnm.Print_Area" localSheetId="1">'10.1.1.2'!$A$1:$G$35</definedName>
    <definedName name="_xlnm.Print_Area" localSheetId="2">'10.1.1.3'!$A$1:$K$87</definedName>
    <definedName name="_xlnm.Print_Area" localSheetId="3">'10.1.1.4'!$A$1:$K$33</definedName>
    <definedName name="_xlnm.Print_Area" localSheetId="4">'10.1.2.1'!$A$1:$H$22</definedName>
    <definedName name="_xlnm.Print_Area" localSheetId="5">'10.1.2.2'!$A$1:$H$46</definedName>
    <definedName name="_xlnm.Print_Area" localSheetId="6">'10.1.2.3'!$A$1:$F$21</definedName>
    <definedName name="_xlnm.Print_Area" localSheetId="7">'10.1.2.4'!$A$1:$F$36</definedName>
    <definedName name="_xlnm.Print_Area" localSheetId="8">'10.1.2.5'!$A$1:$J$12</definedName>
    <definedName name="_xlnm.Print_Area" localSheetId="9">'10.1.3.1'!$A$1:$H$20</definedName>
    <definedName name="_xlnm.Print_Area" localSheetId="10">'10.1.3.2'!$A$1:$H$50</definedName>
    <definedName name="_xlnm.Print_Area" localSheetId="11">'10.1.3.3'!$A$1:$F$21</definedName>
    <definedName name="_xlnm.Print_Area" localSheetId="12">'10.1.3.4'!$A$1:$F$22</definedName>
    <definedName name="_xlnm.Print_Area" localSheetId="13">'10.1.3.5'!$A$1:$J$12</definedName>
    <definedName name="_xlnm.Print_Area" localSheetId="14">'10.1.4'!$A$1:$H$58</definedName>
    <definedName name="_xlnm.Print_Area" localSheetId="15">'10.1.5'!$A$1:$I$25</definedName>
    <definedName name="_xlnm.Print_Area" localSheetId="16">'10.1.6.1'!$A$1:$F$22</definedName>
    <definedName name="_xlnm.Print_Area" localSheetId="17">'10.1.6.2'!$A$1:$I$58</definedName>
    <definedName name="_xlnm.Print_Area" localSheetId="18">'10.1.6.3'!$A$1:$G$43</definedName>
    <definedName name="_xlnm.Print_Area" localSheetId="19">'10.1.6.4'!$A$1:$G$43</definedName>
    <definedName name="_xlnm.Print_Area" localSheetId="20">'10.1.6.5'!$A$1:$G$40</definedName>
    <definedName name="_xlnm.Print_Area" localSheetId="21">'10.1.6.6'!$A$1:$G$41</definedName>
    <definedName name="_xlnm.Print_Area" localSheetId="22">'10.2.1.1'!$A$1:$G$63</definedName>
    <definedName name="_xlnm.Print_Area" localSheetId="23">'10.2.1.2'!$A$1:$G$50</definedName>
    <definedName name="_xlnm.Print_Area" localSheetId="24">'10.2.1.3'!$A$1:$G$64</definedName>
    <definedName name="_xlnm.Print_Area" localSheetId="38">'10.2.10'!$A$1:$G$42</definedName>
    <definedName name="_xlnm.Print_Area" localSheetId="25">'10.2.2.1'!$A$1:$N$54</definedName>
    <definedName name="_xlnm.Print_Area" localSheetId="26">'10.2.2.2'!$A$1:$N$55</definedName>
    <definedName name="_xlnm.Print_Area" localSheetId="27">'10.2.2.3'!$A$1:$N$54</definedName>
    <definedName name="_xlnm.Print_Area" localSheetId="28">'10.2.3'!$A$1:$I$48</definedName>
    <definedName name="_xlnm.Print_Area" localSheetId="29">'10.2.4.1'!$A$1:$M$57</definedName>
    <definedName name="_xlnm.Print_Area" localSheetId="30">'10.2.4.2'!$A$1:$L$53</definedName>
    <definedName name="_xlnm.Print_Area" localSheetId="31">'10.2.5'!$A$1:$J$49</definedName>
    <definedName name="_xlnm.Print_Area" localSheetId="32">'10.2.6'!$A$1:$G$51</definedName>
    <definedName name="_xlnm.Print_Area" localSheetId="33">'10.2.7.1'!$A$1:$R$90</definedName>
    <definedName name="_xlnm.Print_Area" localSheetId="34">'10.2.7.2'!$A$1:$R$90</definedName>
    <definedName name="_xlnm.Print_Area" localSheetId="35">'10.2.8.1'!$A$1:$K$57</definedName>
    <definedName name="_xlnm.Print_Area" localSheetId="37">'10.2.9'!$A$1:$F$78</definedName>
    <definedName name="_xlnm.Print_Area" localSheetId="39">'10.3.1'!$A$1:$I$90</definedName>
    <definedName name="_xlnm.Print_Area" localSheetId="40">'10.3.2'!$A$1:$O$101</definedName>
    <definedName name="_xlnm.Print_Area" localSheetId="41">'10.3.3'!$A$1:$O$106</definedName>
    <definedName name="_xlnm.Print_Area" localSheetId="42">'10.4.1'!$A$1:$E$49</definedName>
    <definedName name="_xlnm.Print_Area" localSheetId="43">'10.4.2.1'!$A$1:$H$66</definedName>
    <definedName name="_xlnm.Print_Area" localSheetId="45">'10.4.2.2'!$A$1:$E$43</definedName>
    <definedName name="_xlnm.Print_Area" localSheetId="46">'10.4.3.1'!$A$1:$H$45</definedName>
    <definedName name="_xlnm.Print_Area" localSheetId="48">'10.4.3.2'!$A$1:$H$49</definedName>
    <definedName name="_xlnm.Print_Area" localSheetId="49">'10.4.4'!$A$1:$H$30</definedName>
    <definedName name="_xlnm.Print_Area" localSheetId="50">'10.4.5'!$A$1:$J$36</definedName>
    <definedName name="_xlnm.Print_Area" localSheetId="44">'GR 10.4.2.1'!$A$1:$H$66</definedName>
    <definedName name="balan.xls" hidden="1">'[15]7.24'!$D$6:$D$27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34">#REF!</definedName>
    <definedName name="_xlnm.Database">#REF!</definedName>
    <definedName name="BUSCARC" localSheetId="6">#REF!</definedName>
    <definedName name="BUSCARC" localSheetId="7">#REF!</definedName>
    <definedName name="BUSCARC" localSheetId="8">#REF!</definedName>
    <definedName name="BUSCARC" localSheetId="9">#REF!</definedName>
    <definedName name="BUSCARC" localSheetId="10">#REF!</definedName>
    <definedName name="BUSCARC" localSheetId="11">#REF!</definedName>
    <definedName name="BUSCARC" localSheetId="12">#REF!</definedName>
    <definedName name="BUSCARC" localSheetId="13">#REF!</definedName>
    <definedName name="BUSCARC" localSheetId="34">#REF!</definedName>
    <definedName name="BUSCARC">#REF!</definedName>
    <definedName name="BUSCARG" localSheetId="6">#REF!</definedName>
    <definedName name="BUSCARG" localSheetId="7">#REF!</definedName>
    <definedName name="BUSCARG" localSheetId="8">#REF!</definedName>
    <definedName name="BUSCARG" localSheetId="9">#REF!</definedName>
    <definedName name="BUSCARG" localSheetId="10">#REF!</definedName>
    <definedName name="BUSCARG" localSheetId="11">#REF!</definedName>
    <definedName name="BUSCARG" localSheetId="12">#REF!</definedName>
    <definedName name="BUSCARG" localSheetId="13">#REF!</definedName>
    <definedName name="BUSCARG" localSheetId="34">#REF!</definedName>
    <definedName name="BUSCARG">#REF!</definedName>
    <definedName name="CARGA" localSheetId="6">#REF!</definedName>
    <definedName name="CARGA" localSheetId="7">#REF!</definedName>
    <definedName name="CARGA" localSheetId="8">#REF!</definedName>
    <definedName name="CARGA" localSheetId="9">#REF!</definedName>
    <definedName name="CARGA" localSheetId="10">#REF!</definedName>
    <definedName name="CARGA" localSheetId="11">#REF!</definedName>
    <definedName name="CARGA" localSheetId="12">#REF!</definedName>
    <definedName name="CARGA" localSheetId="13">#REF!</definedName>
    <definedName name="CARGA" localSheetId="34">#REF!</definedName>
    <definedName name="CARGA">#REF!</definedName>
    <definedName name="CHEQUEO" localSheetId="6">#REF!</definedName>
    <definedName name="CHEQUEO" localSheetId="7">#REF!</definedName>
    <definedName name="CHEQUEO" localSheetId="8">#REF!</definedName>
    <definedName name="CHEQUEO" localSheetId="9">#REF!</definedName>
    <definedName name="CHEQUEO" localSheetId="10">#REF!</definedName>
    <definedName name="CHEQUEO" localSheetId="11">#REF!</definedName>
    <definedName name="CHEQUEO" localSheetId="12">#REF!</definedName>
    <definedName name="CHEQUEO" localSheetId="13">#REF!</definedName>
    <definedName name="CHEQUEO" localSheetId="34">#REF!</definedName>
    <definedName name="CHEQUEO">#REF!</definedName>
    <definedName name="CODCULT" localSheetId="6">#REF!</definedName>
    <definedName name="CODCULT" localSheetId="7">#REF!</definedName>
    <definedName name="CODCULT" localSheetId="8">#REF!</definedName>
    <definedName name="CODCULT" localSheetId="9">#REF!</definedName>
    <definedName name="CODCULT" localSheetId="10">#REF!</definedName>
    <definedName name="CODCULT" localSheetId="11">#REF!</definedName>
    <definedName name="CODCULT" localSheetId="12">#REF!</definedName>
    <definedName name="CODCULT" localSheetId="13">#REF!</definedName>
    <definedName name="CODCULT" localSheetId="34">#REF!</definedName>
    <definedName name="CODCULT">#REF!</definedName>
    <definedName name="CODGRUP" localSheetId="6">#REF!</definedName>
    <definedName name="CODGRUP" localSheetId="7">#REF!</definedName>
    <definedName name="CODGRUP" localSheetId="8">#REF!</definedName>
    <definedName name="CODGRUP" localSheetId="9">#REF!</definedName>
    <definedName name="CODGRUP" localSheetId="10">#REF!</definedName>
    <definedName name="CODGRUP" localSheetId="11">#REF!</definedName>
    <definedName name="CODGRUP" localSheetId="12">#REF!</definedName>
    <definedName name="CODGRUP" localSheetId="13">#REF!</definedName>
    <definedName name="CODGRUP" localSheetId="34">#REF!</definedName>
    <definedName name="CODGRUP">#REF!</definedName>
    <definedName name="COSECHA" localSheetId="6">#REF!</definedName>
    <definedName name="COSECHA" localSheetId="7">#REF!</definedName>
    <definedName name="COSECHA" localSheetId="8">#REF!</definedName>
    <definedName name="COSECHA" localSheetId="9">#REF!</definedName>
    <definedName name="COSECHA" localSheetId="10">#REF!</definedName>
    <definedName name="COSECHA" localSheetId="11">#REF!</definedName>
    <definedName name="COSECHA" localSheetId="12">#REF!</definedName>
    <definedName name="COSECHA" localSheetId="13">#REF!</definedName>
    <definedName name="COSECHA" localSheetId="34">#REF!</definedName>
    <definedName name="COSECHA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 localSheetId="13">#REF!</definedName>
    <definedName name="_xlnm.Criteria" localSheetId="34">#REF!</definedName>
    <definedName name="_xlnm.Criteria">#REF!</definedName>
    <definedName name="CUAD" localSheetId="6">#REF!</definedName>
    <definedName name="CUAD" localSheetId="7">#REF!</definedName>
    <definedName name="CUAD" localSheetId="8">#REF!</definedName>
    <definedName name="CUAD" localSheetId="9">#REF!</definedName>
    <definedName name="CUAD" localSheetId="10">#REF!</definedName>
    <definedName name="CUAD" localSheetId="11">#REF!</definedName>
    <definedName name="CUAD" localSheetId="12">#REF!</definedName>
    <definedName name="CUAD" localSheetId="13">#REF!</definedName>
    <definedName name="CUAD" localSheetId="34">#REF!</definedName>
    <definedName name="CUAD">#REF!</definedName>
    <definedName name="CUADRO" localSheetId="6">#REF!</definedName>
    <definedName name="CUADRO" localSheetId="7">#REF!</definedName>
    <definedName name="CUADRO" localSheetId="8">#REF!</definedName>
    <definedName name="CUADRO" localSheetId="9">#REF!</definedName>
    <definedName name="CUADRO" localSheetId="10">#REF!</definedName>
    <definedName name="CUADRO" localSheetId="11">#REF!</definedName>
    <definedName name="CUADRO" localSheetId="12">#REF!</definedName>
    <definedName name="CUADRO" localSheetId="13">#REF!</definedName>
    <definedName name="CUADRO" localSheetId="34">#REF!</definedName>
    <definedName name="CUADRO">#REF!</definedName>
    <definedName name="CULTSEÑA" localSheetId="6">#REF!</definedName>
    <definedName name="CULTSEÑA" localSheetId="7">#REF!</definedName>
    <definedName name="CULTSEÑA" localSheetId="8">#REF!</definedName>
    <definedName name="CULTSEÑA" localSheetId="9">#REF!</definedName>
    <definedName name="CULTSEÑA" localSheetId="10">#REF!</definedName>
    <definedName name="CULTSEÑA" localSheetId="11">#REF!</definedName>
    <definedName name="CULTSEÑA" localSheetId="12">#REF!</definedName>
    <definedName name="CULTSEÑA" localSheetId="13">#REF!</definedName>
    <definedName name="CULTSEÑA" localSheetId="34">#REF!</definedName>
    <definedName name="CULTSEÑA">#REF!</definedName>
    <definedName name="DECENA" localSheetId="6">#REF!</definedName>
    <definedName name="DECENA" localSheetId="7">#REF!</definedName>
    <definedName name="DECENA" localSheetId="8">#REF!</definedName>
    <definedName name="DECENA" localSheetId="9">#REF!</definedName>
    <definedName name="DECENA" localSheetId="10">#REF!</definedName>
    <definedName name="DECENA" localSheetId="11">#REF!</definedName>
    <definedName name="DECENA" localSheetId="12">#REF!</definedName>
    <definedName name="DECENA" localSheetId="13">#REF!</definedName>
    <definedName name="DECENA" localSheetId="34">#REF!</definedName>
    <definedName name="DECENA">#REF!</definedName>
    <definedName name="DESCARGA" localSheetId="6">#REF!</definedName>
    <definedName name="DESCARGA" localSheetId="7">#REF!</definedName>
    <definedName name="DESCARGA" localSheetId="8">#REF!</definedName>
    <definedName name="DESCARGA" localSheetId="9">#REF!</definedName>
    <definedName name="DESCARGA" localSheetId="10">#REF!</definedName>
    <definedName name="DESCARGA" localSheetId="11">#REF!</definedName>
    <definedName name="DESCARGA" localSheetId="12">#REF!</definedName>
    <definedName name="DESCARGA" localSheetId="13">#REF!</definedName>
    <definedName name="DESCARGA" localSheetId="34">#REF!</definedName>
    <definedName name="DESCARGA">#REF!</definedName>
    <definedName name="DESTINO" localSheetId="6">#REF!</definedName>
    <definedName name="DESTINO" localSheetId="7">#REF!</definedName>
    <definedName name="DESTINO" localSheetId="8">#REF!</definedName>
    <definedName name="DESTINO" localSheetId="9">#REF!</definedName>
    <definedName name="DESTINO" localSheetId="10">#REF!</definedName>
    <definedName name="DESTINO" localSheetId="11">#REF!</definedName>
    <definedName name="DESTINO" localSheetId="12">#REF!</definedName>
    <definedName name="DESTINO" localSheetId="13">#REF!</definedName>
    <definedName name="DESTINO" localSheetId="34">#REF!</definedName>
    <definedName name="DESTINO">#REF!</definedName>
    <definedName name="EXPORTAR" localSheetId="6">#REF!</definedName>
    <definedName name="EXPORTAR" localSheetId="7">#REF!</definedName>
    <definedName name="EXPORTAR" localSheetId="8">#REF!</definedName>
    <definedName name="EXPORTAR" localSheetId="9">#REF!</definedName>
    <definedName name="EXPORTAR" localSheetId="10">#REF!</definedName>
    <definedName name="EXPORTAR" localSheetId="11">#REF!</definedName>
    <definedName name="EXPORTAR" localSheetId="12">#REF!</definedName>
    <definedName name="EXPORTAR" localSheetId="13">#REF!</definedName>
    <definedName name="EXPORTAR" localSheetId="34">#REF!</definedName>
    <definedName name="EXPORTAR">#REF!</definedName>
    <definedName name="FILA" localSheetId="6">#REF!</definedName>
    <definedName name="FILA" localSheetId="7">#REF!</definedName>
    <definedName name="FILA" localSheetId="8">#REF!</definedName>
    <definedName name="FILA" localSheetId="9">#REF!</definedName>
    <definedName name="FILA" localSheetId="10">#REF!</definedName>
    <definedName name="FILA" localSheetId="11">#REF!</definedName>
    <definedName name="FILA" localSheetId="12">#REF!</definedName>
    <definedName name="FILA" localSheetId="13">#REF!</definedName>
    <definedName name="FILA" localSheetId="34">#REF!</definedName>
    <definedName name="FILA">#REF!</definedName>
    <definedName name="GRUPSEÑA" localSheetId="6">#REF!</definedName>
    <definedName name="GRUPSEÑA" localSheetId="7">#REF!</definedName>
    <definedName name="GRUPSEÑA" localSheetId="8">#REF!</definedName>
    <definedName name="GRUPSEÑA" localSheetId="9">#REF!</definedName>
    <definedName name="GRUPSEÑA" localSheetId="10">#REF!</definedName>
    <definedName name="GRUPSEÑA" localSheetId="11">#REF!</definedName>
    <definedName name="GRUPSEÑA" localSheetId="12">#REF!</definedName>
    <definedName name="GRUPSEÑA" localSheetId="13">#REF!</definedName>
    <definedName name="GRUPSEÑA" localSheetId="34">#REF!</definedName>
    <definedName name="GRUPSEÑA">#REF!</definedName>
    <definedName name="GUION" localSheetId="2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>#REF!</definedName>
    <definedName name="hgvnhgj" localSheetId="6">'[14]3.1'!#REF!</definedName>
    <definedName name="hgvnhgj" localSheetId="7">'[14]3.1'!#REF!</definedName>
    <definedName name="hgvnhgj" localSheetId="8">'[14]3.1'!#REF!</definedName>
    <definedName name="hgvnhgj" localSheetId="9">'[14]3.1'!#REF!</definedName>
    <definedName name="hgvnhgj" localSheetId="10">'[14]3.1'!#REF!</definedName>
    <definedName name="hgvnhgj" localSheetId="11">'[14]3.1'!#REF!</definedName>
    <definedName name="hgvnhgj" localSheetId="12">'[14]3.1'!#REF!</definedName>
    <definedName name="hgvnhgj" localSheetId="13">'[14]3.1'!#REF!</definedName>
    <definedName name="hgvnhgj">'[14]3.1'!#REF!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 localSheetId="10">#REF!</definedName>
    <definedName name="IMP" localSheetId="11">#REF!</definedName>
    <definedName name="IMP" localSheetId="12">#REF!</definedName>
    <definedName name="IMP" localSheetId="13">#REF!</definedName>
    <definedName name="IMP" localSheetId="34">#REF!</definedName>
    <definedName name="IMP">#REF!</definedName>
    <definedName name="IMPR" localSheetId="6">#REF!</definedName>
    <definedName name="IMPR" localSheetId="7">#REF!</definedName>
    <definedName name="IMPR" localSheetId="8">#REF!</definedName>
    <definedName name="IMPR" localSheetId="9">#REF!</definedName>
    <definedName name="IMPR" localSheetId="10">#REF!</definedName>
    <definedName name="IMPR" localSheetId="11">#REF!</definedName>
    <definedName name="IMPR" localSheetId="12">#REF!</definedName>
    <definedName name="IMPR" localSheetId="13">#REF!</definedName>
    <definedName name="IMPR" localSheetId="34">#REF!</definedName>
    <definedName name="IMPR">#REF!</definedName>
    <definedName name="IMPRIMIR" localSheetId="6">#REF!</definedName>
    <definedName name="IMPRIMIR" localSheetId="7">#REF!</definedName>
    <definedName name="IMPRIMIR" localSheetId="8">#REF!</definedName>
    <definedName name="IMPRIMIR" localSheetId="9">#REF!</definedName>
    <definedName name="IMPRIMIR" localSheetId="10">#REF!</definedName>
    <definedName name="IMPRIMIR" localSheetId="11">#REF!</definedName>
    <definedName name="IMPRIMIR" localSheetId="12">#REF!</definedName>
    <definedName name="IMPRIMIR" localSheetId="13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'10.1.6.1'!$B$7</definedName>
    <definedName name="Imprimir_área_IM" localSheetId="17">'10.1.6.2'!#REF!</definedName>
    <definedName name="Imprimir_área_IM" localSheetId="18">#REF!</definedName>
    <definedName name="Imprimir_área_IM" localSheetId="19">#REF!</definedName>
    <definedName name="Imprimir_área_IM" localSheetId="20">'10.1.6.5'!#REF!</definedName>
    <definedName name="Imprimir_área_IM" localSheetId="45">'10.4.2.2'!#REF!</definedName>
    <definedName name="Imprimir_área_IM" localSheetId="46">'10.4.3.1'!#REF!</definedName>
    <definedName name="Imprimir_área_IM" localSheetId="48">'10.4.3.2'!#REF!</definedName>
    <definedName name="Imprimir_área_IM">'10.1.6.6'!$A$3:$A$36</definedName>
    <definedName name="kk" localSheetId="6" hidden="1">'[9]19.14-15'!#REF!</definedName>
    <definedName name="kk" localSheetId="7" hidden="1">'[9]19.14-15'!#REF!</definedName>
    <definedName name="kk" localSheetId="8" hidden="1">'[9]19.14-15'!#REF!</definedName>
    <definedName name="kk" localSheetId="9" hidden="1">'[9]19.14-15'!#REF!</definedName>
    <definedName name="kk" localSheetId="10" hidden="1">'[9]19.14-15'!#REF!</definedName>
    <definedName name="kk" localSheetId="11" hidden="1">'[9]19.14-15'!#REF!</definedName>
    <definedName name="kk" localSheetId="12" hidden="1">'[9]19.14-15'!#REF!</definedName>
    <definedName name="kk" localSheetId="13" hidden="1">'[9]19.14-15'!#REF!</definedName>
    <definedName name="kk" hidden="1">'[9]19.14-15'!#REF!</definedName>
    <definedName name="kkjkj" localSheetId="6">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>#REF!</definedName>
    <definedName name="l" localSheetId="6">'[14]3.1'!#REF!</definedName>
    <definedName name="l" localSheetId="7">'[14]3.1'!#REF!</definedName>
    <definedName name="l" localSheetId="8">'[14]3.1'!#REF!</definedName>
    <definedName name="l" localSheetId="9">'[14]3.1'!#REF!</definedName>
    <definedName name="l" localSheetId="10">'[14]3.1'!#REF!</definedName>
    <definedName name="l" localSheetId="11">'[14]3.1'!#REF!</definedName>
    <definedName name="l" localSheetId="12">'[14]3.1'!#REF!</definedName>
    <definedName name="l" localSheetId="13">'[14]3.1'!#REF!</definedName>
    <definedName name="l">'[14]3.1'!#REF!</definedName>
    <definedName name="LISTAS" localSheetId="6">#REF!</definedName>
    <definedName name="LISTAS" localSheetId="7">#REF!</definedName>
    <definedName name="LISTAS" localSheetId="8">#REF!</definedName>
    <definedName name="LISTAS" localSheetId="9">#REF!</definedName>
    <definedName name="LISTAS" localSheetId="10">#REF!</definedName>
    <definedName name="LISTAS" localSheetId="11">#REF!</definedName>
    <definedName name="LISTAS" localSheetId="12">#REF!</definedName>
    <definedName name="LISTAS" localSheetId="13">#REF!</definedName>
    <definedName name="LISTAS" localSheetId="34">#REF!</definedName>
    <definedName name="LISTAS">#REF!</definedName>
    <definedName name="MENSAJE" localSheetId="6">#REF!</definedName>
    <definedName name="MENSAJE" localSheetId="7">#REF!</definedName>
    <definedName name="MENSAJE" localSheetId="8">#REF!</definedName>
    <definedName name="MENSAJE" localSheetId="9">#REF!</definedName>
    <definedName name="MENSAJE" localSheetId="10">#REF!</definedName>
    <definedName name="MENSAJE" localSheetId="11">#REF!</definedName>
    <definedName name="MENSAJE" localSheetId="12">#REF!</definedName>
    <definedName name="MENSAJE" localSheetId="13">#REF!</definedName>
    <definedName name="MENSAJE" localSheetId="34">#REF!</definedName>
    <definedName name="MENSAJE">#REF!</definedName>
    <definedName name="MENU" localSheetId="6">#REF!</definedName>
    <definedName name="MENU" localSheetId="7">#REF!</definedName>
    <definedName name="MENU" localSheetId="8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34">#REF!</definedName>
    <definedName name="MENU">#REF!</definedName>
    <definedName name="NOMCULT" localSheetId="6">#REF!</definedName>
    <definedName name="NOMCULT" localSheetId="7">#REF!</definedName>
    <definedName name="NOMCULT" localSheetId="8">#REF!</definedName>
    <definedName name="NOMCULT" localSheetId="9">#REF!</definedName>
    <definedName name="NOMCULT" localSheetId="10">#REF!</definedName>
    <definedName name="NOMCULT" localSheetId="11">#REF!</definedName>
    <definedName name="NOMCULT" localSheetId="12">#REF!</definedName>
    <definedName name="NOMCULT" localSheetId="13">#REF!</definedName>
    <definedName name="NOMCULT" localSheetId="34">#REF!</definedName>
    <definedName name="NOMCULT">#REF!</definedName>
    <definedName name="NOMGRUP" localSheetId="6">#REF!</definedName>
    <definedName name="NOMGRUP" localSheetId="7">#REF!</definedName>
    <definedName name="NOMGRUP" localSheetId="8">#REF!</definedName>
    <definedName name="NOMGRUP" localSheetId="9">#REF!</definedName>
    <definedName name="NOMGRUP" localSheetId="10">#REF!</definedName>
    <definedName name="NOMGRUP" localSheetId="11">#REF!</definedName>
    <definedName name="NOMGRUP" localSheetId="12">#REF!</definedName>
    <definedName name="NOMGRUP" localSheetId="13">#REF!</definedName>
    <definedName name="NOMGRUP" localSheetId="34">#REF!</definedName>
    <definedName name="NOMGRUP">#REF!</definedName>
    <definedName name="PEP" localSheetId="2">[12]GANADE1!$B$79</definedName>
    <definedName name="PEP">[13]GANADE1!$B$79</definedName>
    <definedName name="REGI" localSheetId="6">#REF!</definedName>
    <definedName name="REGI" localSheetId="7">#REF!</definedName>
    <definedName name="REGI" localSheetId="8">#REF!</definedName>
    <definedName name="REGI" localSheetId="9">#REF!</definedName>
    <definedName name="REGI" localSheetId="10">#REF!</definedName>
    <definedName name="REGI" localSheetId="11">#REF!</definedName>
    <definedName name="REGI" localSheetId="12">#REF!</definedName>
    <definedName name="REGI" localSheetId="13">#REF!</definedName>
    <definedName name="REGI" localSheetId="34">#REF!</definedName>
    <definedName name="REGI">#REF!</definedName>
    <definedName name="REGISTRO" localSheetId="6">#REF!</definedName>
    <definedName name="REGISTRO" localSheetId="7">#REF!</definedName>
    <definedName name="REGISTRO" localSheetId="8">#REF!</definedName>
    <definedName name="REGISTRO" localSheetId="9">#REF!</definedName>
    <definedName name="REGISTRO" localSheetId="10">#REF!</definedName>
    <definedName name="REGISTRO" localSheetId="11">#REF!</definedName>
    <definedName name="REGISTRO" localSheetId="12">#REF!</definedName>
    <definedName name="REGISTRO" localSheetId="13">#REF!</definedName>
    <definedName name="REGISTRO" localSheetId="34">#REF!</definedName>
    <definedName name="REGISTRO">#REF!</definedName>
    <definedName name="RELLENAR" localSheetId="6">#REF!</definedName>
    <definedName name="RELLENAR" localSheetId="7">#REF!</definedName>
    <definedName name="RELLENAR" localSheetId="8">#REF!</definedName>
    <definedName name="RELLENAR" localSheetId="9">#REF!</definedName>
    <definedName name="RELLENAR" localSheetId="10">#REF!</definedName>
    <definedName name="RELLENAR" localSheetId="11">#REF!</definedName>
    <definedName name="RELLENAR" localSheetId="12">#REF!</definedName>
    <definedName name="RELLENAR" localSheetId="13">#REF!</definedName>
    <definedName name="RELLENAR" localSheetId="34">#REF!</definedName>
    <definedName name="RELLENAR">#REF!</definedName>
    <definedName name="REND1" localSheetId="6">#REF!</definedName>
    <definedName name="REND1" localSheetId="7">#REF!</definedName>
    <definedName name="REND1" localSheetId="8">#REF!</definedName>
    <definedName name="REND1" localSheetId="9">#REF!</definedName>
    <definedName name="REND1" localSheetId="10">#REF!</definedName>
    <definedName name="REND1" localSheetId="11">#REF!</definedName>
    <definedName name="REND1" localSheetId="12">#REF!</definedName>
    <definedName name="REND1" localSheetId="13">#REF!</definedName>
    <definedName name="REND1" localSheetId="34">#REF!</definedName>
    <definedName name="REND1">#REF!</definedName>
    <definedName name="REND2" localSheetId="6">#REF!</definedName>
    <definedName name="REND2" localSheetId="7">#REF!</definedName>
    <definedName name="REND2" localSheetId="8">#REF!</definedName>
    <definedName name="REND2" localSheetId="9">#REF!</definedName>
    <definedName name="REND2" localSheetId="10">#REF!</definedName>
    <definedName name="REND2" localSheetId="11">#REF!</definedName>
    <definedName name="REND2" localSheetId="12">#REF!</definedName>
    <definedName name="REND2" localSheetId="13">#REF!</definedName>
    <definedName name="REND2" localSheetId="34">#REF!</definedName>
    <definedName name="REND2">#REF!</definedName>
    <definedName name="REND3" localSheetId="6">#REF!</definedName>
    <definedName name="REND3" localSheetId="7">#REF!</definedName>
    <definedName name="REND3" localSheetId="8">#REF!</definedName>
    <definedName name="REND3" localSheetId="9">#REF!</definedName>
    <definedName name="REND3" localSheetId="10">#REF!</definedName>
    <definedName name="REND3" localSheetId="11">#REF!</definedName>
    <definedName name="REND3" localSheetId="12">#REF!</definedName>
    <definedName name="REND3" localSheetId="13">#REF!</definedName>
    <definedName name="REND3" localSheetId="34">#REF!</definedName>
    <definedName name="REND3">#REF!</definedName>
    <definedName name="RUTINA" localSheetId="2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>#REF!</definedName>
    <definedName name="SIGUI" localSheetId="6">#REF!</definedName>
    <definedName name="SIGUI" localSheetId="7">#REF!</definedName>
    <definedName name="SIGUI" localSheetId="8">#REF!</definedName>
    <definedName name="SIGUI" localSheetId="9">#REF!</definedName>
    <definedName name="SIGUI" localSheetId="10">#REF!</definedName>
    <definedName name="SIGUI" localSheetId="11">#REF!</definedName>
    <definedName name="SIGUI" localSheetId="12">#REF!</definedName>
    <definedName name="SIGUI" localSheetId="13">#REF!</definedName>
    <definedName name="SIGUI" localSheetId="34">#REF!</definedName>
    <definedName name="SIGUI">#REF!</definedName>
    <definedName name="TCULTSEÑA" localSheetId="6">#REF!</definedName>
    <definedName name="TCULTSEÑA" localSheetId="7">#REF!</definedName>
    <definedName name="TCULTSEÑA" localSheetId="8">#REF!</definedName>
    <definedName name="TCULTSEÑA" localSheetId="9">#REF!</definedName>
    <definedName name="TCULTSEÑA" localSheetId="10">#REF!</definedName>
    <definedName name="TCULTSEÑA" localSheetId="11">#REF!</definedName>
    <definedName name="TCULTSEÑA" localSheetId="12">#REF!</definedName>
    <definedName name="TCULTSEÑA" localSheetId="13">#REF!</definedName>
    <definedName name="TCULTSEÑA" localSheetId="34">#REF!</definedName>
    <definedName name="TCULTSEÑA">#REF!</definedName>
    <definedName name="_xlnm.Print_Titles" localSheetId="5">'10.1.2.2'!$3:$6</definedName>
    <definedName name="_xlnm.Print_Titles" localSheetId="10">'10.1.3.2'!$3:$6</definedName>
    <definedName name="TO" localSheetId="6">#REF!</definedName>
    <definedName name="TO" localSheetId="7">#REF!</definedName>
    <definedName name="TO" localSheetId="8">#REF!</definedName>
    <definedName name="TO" localSheetId="9">#REF!</definedName>
    <definedName name="TO" localSheetId="10">#REF!</definedName>
    <definedName name="TO" localSheetId="11">#REF!</definedName>
    <definedName name="TO" localSheetId="12">#REF!</definedName>
    <definedName name="TO" localSheetId="13">#REF!</definedName>
    <definedName name="TO" localSheetId="34">#REF!</definedName>
    <definedName name="TO">#REF!</definedName>
    <definedName name="TODOS" localSheetId="6">#REF!</definedName>
    <definedName name="TODOS" localSheetId="7">#REF!</definedName>
    <definedName name="TODOS" localSheetId="8">#REF!</definedName>
    <definedName name="TODOS" localSheetId="9">#REF!</definedName>
    <definedName name="TODOS" localSheetId="10">#REF!</definedName>
    <definedName name="TODOS" localSheetId="11">#REF!</definedName>
    <definedName name="TODOS" localSheetId="12">#REF!</definedName>
    <definedName name="TODOS" localSheetId="13">#REF!</definedName>
    <definedName name="TODOS" localSheetId="34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59" l="1"/>
  <c r="C23" i="159"/>
  <c r="C22" i="159"/>
  <c r="C21" i="159"/>
  <c r="C20" i="159"/>
  <c r="C19" i="159"/>
  <c r="C18" i="159"/>
  <c r="B23" i="159"/>
  <c r="B22" i="159"/>
  <c r="B21" i="159"/>
  <c r="B20" i="159"/>
  <c r="B19" i="159"/>
  <c r="B18" i="159"/>
  <c r="C8" i="159"/>
  <c r="C16" i="159"/>
  <c r="C15" i="159"/>
  <c r="C10" i="159"/>
  <c r="C9" i="159"/>
  <c r="C13" i="159"/>
  <c r="C12" i="159"/>
  <c r="C14" i="159"/>
  <c r="C17" i="159"/>
  <c r="C7" i="159"/>
  <c r="B8" i="159"/>
  <c r="B16" i="159"/>
  <c r="B15" i="159"/>
  <c r="B10" i="159"/>
  <c r="B9" i="159"/>
  <c r="B13" i="159"/>
  <c r="B12" i="159"/>
  <c r="B11" i="159" s="1"/>
  <c r="C11" i="159" s="1"/>
  <c r="B14" i="159"/>
  <c r="B17" i="159"/>
  <c r="B7" i="159"/>
  <c r="B9" i="158"/>
  <c r="C9" i="158"/>
  <c r="C14" i="158"/>
  <c r="C8" i="158"/>
  <c r="C7" i="158"/>
  <c r="C6" i="158"/>
  <c r="C5" i="158"/>
  <c r="B14" i="158"/>
  <c r="B8" i="158"/>
  <c r="B7" i="158"/>
  <c r="B6" i="158"/>
  <c r="B5" i="158"/>
  <c r="B4" i="158"/>
  <c r="C4" i="158"/>
</calcChain>
</file>

<file path=xl/sharedStrings.xml><?xml version="1.0" encoding="utf-8"?>
<sst xmlns="http://schemas.openxmlformats.org/spreadsheetml/2006/main" count="1535" uniqueCount="818">
  <si>
    <t>Clases de índice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</si>
  <si>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</si>
  <si>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</si>
  <si>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</si>
  <si>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</si>
  <si>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</si>
  <si>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</si>
  <si>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</si>
  <si>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</si>
  <si>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</si>
  <si>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</si>
  <si>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</si>
  <si>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</si>
  <si>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</si>
  <si>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</si>
  <si>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</si>
  <si>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</si>
  <si>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</si>
  <si>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</si>
  <si>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</si>
  <si>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</si>
  <si>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</si>
  <si>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</si>
  <si>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</si>
  <si>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</si>
  <si>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</si>
  <si>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</si>
  <si>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</si>
  <si>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</si>
  <si>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</si>
  <si>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</si>
  <si>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</si>
  <si>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</si>
  <si>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</si>
  <si>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</si>
  <si>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</si>
  <si>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</si>
  <si>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</si>
  <si>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</si>
  <si>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</si>
  <si>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</si>
  <si>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</si>
  <si>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</si>
  <si>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</si>
  <si>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</si>
  <si>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</si>
  <si>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</si>
  <si>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</si>
  <si>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</si>
  <si>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</si>
  <si>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</si>
  <si>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</si>
  <si>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</si>
  <si>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</si>
  <si>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</si>
  <si>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</si>
  <si>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</si>
  <si>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</si>
  <si>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</si>
  <si>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</si>
  <si>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</si>
  <si>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</si>
  <si>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</si>
  <si>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</si>
  <si>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</si>
  <si>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</si>
  <si>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</si>
  <si>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</si>
  <si>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</si>
  <si>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</si>
  <si>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</si>
  <si>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</si>
  <si>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</si>
  <si>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</si>
  <si>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</si>
  <si>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</si>
  <si>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</si>
  <si>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</si>
  <si>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</si>
  <si>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</si>
  <si>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</si>
  <si>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</si>
  <si>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</si>
  <si>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</si>
  <si>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</si>
  <si>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</si>
  <si>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</si>
  <si>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</si>
  <si>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</si>
  <si>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</si>
  <si>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</si>
  <si>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</si>
  <si>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</si>
  <si>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</si>
  <si>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</si>
  <si>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</si>
  <si>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</si>
  <si>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</si>
  <si>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</si>
  <si>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</si>
  <si>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</si>
  <si>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</si>
  <si>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</si>
  <si>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</si>
  <si>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</si>
  <si>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</si>
  <si>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</si>
  <si>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</si>
  <si>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</si>
  <si>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</si>
  <si>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</si>
  <si>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</si>
  <si>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</si>
  <si>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</si>
  <si>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</si>
  <si>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</si>
  <si>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</si>
  <si>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</si>
  <si>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</si>
  <si>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</si>
  <si>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</si>
  <si>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</si>
  <si>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</si>
  <si>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</si>
  <si>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</si>
  <si>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</si>
  <si>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</si>
  <si>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</si>
  <si>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</si>
  <si>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</si>
  <si>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Andalucía</t>
  </si>
  <si>
    <t>Aragón</t>
  </si>
  <si>
    <t>Extremadura</t>
  </si>
  <si>
    <t>Valencia</t>
  </si>
  <si>
    <t>Cataluña</t>
  </si>
  <si>
    <t>Navarra</t>
  </si>
  <si>
    <t>Galicia</t>
  </si>
  <si>
    <t>La Rioja</t>
  </si>
  <si>
    <t>Madrid</t>
  </si>
  <si>
    <t>Canarias</t>
  </si>
  <si>
    <t>Murcia</t>
  </si>
  <si>
    <t>País Vasco</t>
  </si>
  <si>
    <t>GENERAL</t>
  </si>
  <si>
    <t xml:space="preserve">     ARROZ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</si>
  <si>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</si>
  <si>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</si>
  <si>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</si>
  <si>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</si>
  <si>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</si>
  <si>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 xml:space="preserve">   Republica Checa</t>
  </si>
  <si>
    <t xml:space="preserve">   Polonia</t>
  </si>
  <si>
    <t xml:space="preserve">   Eslovenia</t>
  </si>
  <si>
    <t xml:space="preserve">   Eslovaquia</t>
  </si>
  <si>
    <t>Países miembros</t>
  </si>
  <si>
    <t>1985=100</t>
  </si>
  <si>
    <t>Fuente: I.N.E.</t>
  </si>
  <si>
    <t>Castilla y León</t>
  </si>
  <si>
    <t>Castilla-La Mancha</t>
  </si>
  <si>
    <t>Cantabria</t>
  </si>
  <si>
    <t>Variación Interanual (%)</t>
  </si>
  <si>
    <t xml:space="preserve">   Estonia</t>
  </si>
  <si>
    <t xml:space="preserve">   Hungría</t>
  </si>
  <si>
    <t xml:space="preserve">     HORTALIZAS AIRE LIBRE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</si>
  <si>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</si>
  <si>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</si>
  <si>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</si>
  <si>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</si>
  <si>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</si>
  <si>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</si>
  <si>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</si>
  <si>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</si>
  <si>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</si>
  <si>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</si>
  <si>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</si>
  <si>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</si>
  <si>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</si>
  <si>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</si>
  <si>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</si>
  <si>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</si>
  <si>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Abonos</t>
  </si>
  <si>
    <t>Piensos</t>
  </si>
  <si>
    <t>Producción Rama agraria</t>
  </si>
  <si>
    <t>Amortizaciones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</si>
  <si>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</si>
  <si>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</si>
  <si>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</si>
  <si>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</si>
  <si>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</si>
  <si>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</si>
  <si>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</si>
  <si>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</si>
  <si>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</si>
  <si>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</si>
  <si>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</si>
  <si>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</si>
  <si>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</si>
  <si>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</si>
  <si>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</si>
  <si>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</si>
  <si>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</si>
  <si>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</si>
  <si>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</si>
  <si>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</si>
  <si>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</si>
  <si>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</si>
  <si>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</si>
  <si>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</si>
  <si>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</si>
  <si>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</si>
  <si>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</si>
  <si>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</si>
  <si>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</si>
  <si>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</si>
  <si>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</si>
  <si>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</si>
  <si>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</si>
  <si>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</si>
  <si>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</si>
  <si>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</si>
  <si>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</si>
  <si>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</si>
  <si>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</si>
  <si>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</si>
  <si>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</si>
  <si>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</si>
  <si>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</si>
  <si>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</si>
  <si>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</si>
  <si>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Añadido Bruto*</t>
  </si>
  <si>
    <t>Añadido Neto</t>
  </si>
  <si>
    <t>S/d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</si>
  <si>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</si>
  <si>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</si>
  <si>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</si>
  <si>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</si>
  <si>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</si>
  <si>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</si>
  <si>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</si>
  <si>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</si>
  <si>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</si>
  <si>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</si>
  <si>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</si>
  <si>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</si>
  <si>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</si>
  <si>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</si>
  <si>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</si>
  <si>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</si>
  <si>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</si>
  <si>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</si>
  <si>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</si>
  <si>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</si>
  <si>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</si>
  <si>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</si>
  <si>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</si>
  <si>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</si>
  <si>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</si>
  <si>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edificios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</si>
  <si>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</si>
  <si>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</si>
  <si>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</si>
  <si>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</si>
  <si>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</si>
  <si>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</si>
  <si>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</si>
  <si>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</si>
  <si>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</si>
  <si>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</si>
  <si>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</si>
  <si>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</si>
  <si>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</si>
  <si>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</si>
  <si>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</si>
  <si>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</si>
  <si>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</si>
  <si>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</si>
  <si>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</si>
  <si>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</si>
  <si>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</si>
  <si>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</si>
  <si>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</si>
  <si>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</si>
  <si>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</si>
  <si>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</si>
  <si>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</si>
  <si>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</si>
  <si>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</si>
  <si>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</si>
  <si>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</si>
  <si>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</si>
  <si>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</si>
  <si>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</si>
  <si>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</si>
  <si>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</si>
  <si>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</si>
  <si>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</si>
  <si>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</si>
  <si>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</si>
  <si>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</si>
  <si>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</si>
  <si>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</si>
  <si>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</si>
  <si>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</si>
  <si>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</si>
  <si>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</si>
  <si>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</si>
  <si>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</si>
  <si>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</si>
  <si>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</si>
  <si>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</si>
  <si>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</si>
  <si>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</si>
  <si>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</si>
  <si>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</si>
  <si>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</si>
  <si>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</si>
  <si>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</si>
  <si>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</si>
  <si>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</si>
  <si>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</si>
  <si>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</si>
  <si>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</si>
  <si>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</si>
  <si>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</si>
  <si>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</si>
  <si>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</si>
  <si>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</si>
  <si>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</si>
  <si>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</si>
  <si>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</si>
  <si>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</si>
  <si>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</si>
  <si>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</si>
  <si>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</si>
  <si>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</si>
  <si>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</si>
  <si>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</si>
  <si>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</si>
  <si>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</si>
  <si>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</si>
  <si>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</si>
  <si>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</si>
  <si>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</si>
  <si>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</si>
  <si>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</si>
  <si>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</si>
  <si>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</si>
  <si>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</si>
  <si>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</si>
  <si>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</si>
  <si>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</si>
  <si>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</si>
  <si>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</si>
  <si>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</si>
  <si>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</si>
  <si>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</si>
  <si>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</si>
  <si>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</si>
  <si>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</si>
  <si>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</si>
  <si>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</si>
  <si>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</si>
  <si>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</si>
  <si>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Régimen de Pago Único</t>
  </si>
  <si>
    <t xml:space="preserve">Frutas y hortalizas 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</si>
  <si>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</si>
  <si>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</si>
  <si>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</si>
  <si>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</si>
  <si>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</si>
  <si>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</si>
  <si>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(euros/ha)</t>
  </si>
  <si>
    <t>Clases</t>
  </si>
  <si>
    <t xml:space="preserve">          Secano</t>
  </si>
  <si>
    <t xml:space="preserve">          Regadío</t>
  </si>
  <si>
    <t xml:space="preserve">           De fruto seco secano</t>
  </si>
  <si>
    <t xml:space="preserve">           De fruto seco regadío</t>
  </si>
  <si>
    <t>Euros / ha</t>
  </si>
  <si>
    <t>Deflactor del PIB*</t>
  </si>
  <si>
    <t>(millones de euros)</t>
  </si>
  <si>
    <t>Estructura en porcentaje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</si>
  <si>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</si>
  <si>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</si>
  <si>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</si>
  <si>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</si>
  <si>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</si>
  <si>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</si>
  <si>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</si>
  <si>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</si>
  <si>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</si>
  <si>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</si>
  <si>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</si>
  <si>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</si>
  <si>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Remuneración de asalariados</t>
  </si>
  <si>
    <t>Alquileres y cánones de arrendamiento</t>
  </si>
  <si>
    <t>Intereses pagados</t>
  </si>
  <si>
    <t>Intereses recibidos</t>
  </si>
  <si>
    <t>(euros)</t>
  </si>
  <si>
    <t>A precios corrientes (millones de euros)</t>
  </si>
  <si>
    <t>con elaboración, bebidas y tabaco</t>
  </si>
  <si>
    <t>Alimentos sin elaboración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</si>
  <si>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</si>
  <si>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</si>
  <si>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</si>
  <si>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</si>
  <si>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</si>
  <si>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</si>
  <si>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</si>
  <si>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R.D.2128/2008</t>
  </si>
  <si>
    <t>R.D.2030/2009</t>
  </si>
  <si>
    <t>1-I-2009</t>
  </si>
  <si>
    <t>1-I-2010</t>
  </si>
  <si>
    <t>Día</t>
  </si>
  <si>
    <t>Mes</t>
  </si>
  <si>
    <t>Año</t>
  </si>
  <si>
    <t>Incremento sobre salario anterior (%)</t>
  </si>
  <si>
    <t>(Euros/Ha)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</si>
  <si>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</si>
  <si>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</si>
  <si>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</si>
  <si>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</si>
  <si>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</si>
  <si>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</si>
  <si>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</si>
  <si>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</si>
  <si>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</si>
  <si>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</si>
  <si>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</si>
  <si>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</si>
  <si>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</si>
  <si>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 xml:space="preserve"> FBCF en Maquinaria y otros bienes de Equipo</t>
  </si>
  <si>
    <t xml:space="preserve"> 2009</t>
  </si>
  <si>
    <t xml:space="preserve"> 2010</t>
  </si>
  <si>
    <t>1-I-2012</t>
  </si>
  <si>
    <t>Plan de acción sector pesquero (línea ICO) *</t>
  </si>
  <si>
    <t>Apoyo Financiero de carácter extraordinario *</t>
  </si>
  <si>
    <t xml:space="preserve">Ayuda programas operativos de la Unión Europea 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</si>
  <si>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</si>
  <si>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</si>
  <si>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</si>
  <si>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</si>
  <si>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</si>
  <si>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 xml:space="preserve">   2012</t>
  </si>
  <si>
    <t>na</t>
  </si>
  <si>
    <t xml:space="preserve"> Fuente: I.N.E.</t>
  </si>
  <si>
    <t xml:space="preserve"> (A) Estimación Avance.</t>
  </si>
  <si>
    <t>Clases de cultivos</t>
  </si>
  <si>
    <t>por hora efectiva  *</t>
  </si>
  <si>
    <t>* Coste salarial ordinario por hora.</t>
  </si>
  <si>
    <t>1-I-2014</t>
  </si>
  <si>
    <t xml:space="preserve">   2013</t>
  </si>
  <si>
    <t>Cantabría</t>
  </si>
  <si>
    <t>Pais Vasco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</si>
  <si>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</si>
  <si>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</si>
  <si>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</si>
  <si>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</si>
  <si>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</si>
  <si>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</si>
  <si>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</si>
  <si>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</si>
  <si>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</si>
  <si>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</si>
  <si>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</si>
  <si>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</si>
  <si>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</si>
  <si>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</si>
  <si>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</si>
  <si>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>Croacia</t>
  </si>
  <si>
    <t>Azúcar e isoglucosa</t>
  </si>
  <si>
    <t>Liquidación ejercicios anteriores</t>
  </si>
  <si>
    <t xml:space="preserve"> 2012</t>
  </si>
  <si>
    <t xml:space="preserve"> 2013</t>
  </si>
  <si>
    <t>R.D. 1106/2014</t>
  </si>
  <si>
    <t>1-I-2015</t>
  </si>
  <si>
    <t xml:space="preserve">   2014</t>
  </si>
  <si>
    <t xml:space="preserve">VARIABLES </t>
  </si>
  <si>
    <t>Número de explotaciones representadas</t>
  </si>
  <si>
    <t>Número de explotaciones en la muestra</t>
  </si>
  <si>
    <t>I   CARACTERÍSTICAS GENERALES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</si>
  <si>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</si>
  <si>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</si>
  <si>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</si>
  <si>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</si>
  <si>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</si>
  <si>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</si>
  <si>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</si>
  <si>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</si>
  <si>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</si>
  <si>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</si>
  <si>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</si>
  <si>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</si>
  <si>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</si>
  <si>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</si>
  <si>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</si>
  <si>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</si>
  <si>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</si>
  <si>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</si>
  <si>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</si>
  <si>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</si>
  <si>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</si>
  <si>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</si>
  <si>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</si>
  <si>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</si>
  <si>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</si>
  <si>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</si>
  <si>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</si>
  <si>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</si>
  <si>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</si>
  <si>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</si>
  <si>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</si>
  <si>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</si>
  <si>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</si>
  <si>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</si>
  <si>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</si>
  <si>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</si>
  <si>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</si>
  <si>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</si>
  <si>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</si>
  <si>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</si>
  <si>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</si>
  <si>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</si>
  <si>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</si>
  <si>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</si>
  <si>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</si>
  <si>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</si>
  <si>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</si>
  <si>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 xml:space="preserve">TOTAL GENERAL </t>
  </si>
  <si>
    <t>Represen-tados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</si>
  <si>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</si>
  <si>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</si>
  <si>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t xml:space="preserve">(2) Comprende todas las unidades, con independencia de su tamaño, incluidas en el Régimen General de la Seguridad Social  y cuya actividad económica esté </t>
  </si>
  <si>
    <t>Otras recuperaciones, irregularidades…</t>
  </si>
  <si>
    <t>Otros gastos</t>
  </si>
  <si>
    <t xml:space="preserve">  Base 2010= 100</t>
  </si>
  <si>
    <t>Cast-La Man.</t>
  </si>
  <si>
    <t>C. Valenciana</t>
  </si>
  <si>
    <t xml:space="preserve"> 2014 </t>
  </si>
  <si>
    <t>R.D. 1171/2015</t>
  </si>
  <si>
    <t>1-I-2016</t>
  </si>
  <si>
    <t xml:space="preserve">   2015</t>
  </si>
  <si>
    <t>en los Sectores Agrario y Pesquero (Millones Euros)</t>
  </si>
  <si>
    <t xml:space="preserve">    F.E.M.P.</t>
  </si>
  <si>
    <t>F.E.P.: Fondo Europeo de la Pesca (2007-2013).</t>
  </si>
  <si>
    <t>F.E.M.P.: Fondo Europeo Maritimo y de la Pesca (2014-2020)</t>
  </si>
  <si>
    <t>Reembolso disciplina financiera</t>
  </si>
  <si>
    <t xml:space="preserve"> 2015 </t>
  </si>
  <si>
    <t>R.D. 742/2016</t>
  </si>
  <si>
    <t>1-I-2017</t>
  </si>
  <si>
    <t xml:space="preserve">   2016</t>
  </si>
  <si>
    <t>ÍNDICE GENERAL DE PRECIOS AGRARIOS</t>
  </si>
  <si>
    <t>GENERAL DE PRECIOS AGRARIOS=Productos agrícolas+Productos animales</t>
  </si>
  <si>
    <t>Productos animales=Ganado para abasto+Productos ganaderos</t>
  </si>
  <si>
    <t>Régimen de Pago básico</t>
  </si>
  <si>
    <t>Ayuda asociada voluntaria</t>
  </si>
  <si>
    <t>Sector vitivinícola, vinos y alcoholes</t>
  </si>
  <si>
    <t>Ayuda específica - R (CE) 73/2009</t>
  </si>
  <si>
    <t>SAU: Superficie Agrícola Utilizada (Has) (SE025)</t>
  </si>
  <si>
    <t>Valores corrientes a precios básicos (millones de euros)</t>
  </si>
  <si>
    <t xml:space="preserve"> (Metodología SEC-95 hasta 2013 y SEC-2010 de 2014 en adelante )</t>
  </si>
  <si>
    <t>Valores constantes de 2000 a precios básicos (millones de euros)</t>
  </si>
  <si>
    <t>B. CONSUMOS INTERMEDIOS</t>
  </si>
  <si>
    <t xml:space="preserve">   8  Mantenimiento de edificios*</t>
  </si>
  <si>
    <t xml:space="preserve"> 11  Otros Bienes y Servicios**</t>
  </si>
  <si>
    <t xml:space="preserve">C=(A-B) VALOR AÑADIDO BRUTO </t>
  </si>
  <si>
    <t>G = (C-D+E-F)  RENTA AGRARIA</t>
  </si>
  <si>
    <t>* Deja de incluir materiales y pequeñas herramientas desde 2014 en adelante</t>
  </si>
  <si>
    <t>**Incluye materiales y pequeñas herramientas desde 2014 en adelante</t>
  </si>
  <si>
    <t xml:space="preserve">   7  Mantenimiento de material*</t>
  </si>
  <si>
    <t xml:space="preserve">Cultivos Herbáceos </t>
  </si>
  <si>
    <t xml:space="preserve">Arroz </t>
  </si>
  <si>
    <t xml:space="preserve">Aceite de oliva y aceitunas </t>
  </si>
  <si>
    <t>Ovino y caprino</t>
  </si>
  <si>
    <t>Porcino</t>
  </si>
  <si>
    <t>Leguminosas grano</t>
  </si>
  <si>
    <t xml:space="preserve">Modulación </t>
  </si>
  <si>
    <t xml:space="preserve">Reembolso disciplina financiera </t>
  </si>
  <si>
    <t xml:space="preserve"> 2016 </t>
  </si>
  <si>
    <t>R.D.1077/2017</t>
  </si>
  <si>
    <t>1-I-2018</t>
  </si>
  <si>
    <t>Base 2016=100</t>
  </si>
  <si>
    <t>Base 2015=100</t>
  </si>
  <si>
    <t xml:space="preserve">   2017</t>
  </si>
  <si>
    <t>Otros bienes y servicios**</t>
  </si>
  <si>
    <t>Servicios de intermediación financiera (SIFIM)</t>
  </si>
  <si>
    <t>Mantenimiento de material*</t>
  </si>
  <si>
    <t>Valores Corrientes a Precios Básicos (millones de euros)</t>
  </si>
  <si>
    <t>Renta agraria</t>
  </si>
  <si>
    <t>Excedente Neto de Explotación</t>
  </si>
  <si>
    <t>Renta empresarial</t>
  </si>
  <si>
    <t>(*)  Metodología SEC-2010</t>
  </si>
  <si>
    <t>C=(A-B) VALOR AÑADIDO BRUTO</t>
  </si>
  <si>
    <t xml:space="preserve">     HORTALIZAS EN INVERNADERO  REGADÍO</t>
  </si>
  <si>
    <t xml:space="preserve">     HERBÁCEOS Y BARBECHOS</t>
  </si>
  <si>
    <t>Base 2016(%)</t>
  </si>
  <si>
    <t>Repercusión</t>
  </si>
  <si>
    <t>Cast-La Mancha</t>
  </si>
  <si>
    <t xml:space="preserve"> Estas  6 CCAA son las más importantes, suponen el 80,9 % de la superficie de esta tipología.</t>
  </si>
  <si>
    <t>Aprovechamientos (Prados y praderas permanentes y Otras superficies para pastos) (32,8% de la SAU)</t>
  </si>
  <si>
    <t xml:space="preserve"> Estas  3 CCAA son las más importantes, suponen el 87,8 % de la superficie de esta tipología.</t>
  </si>
  <si>
    <t>Aceituna de almazara secano (7,0% de la SAU)</t>
  </si>
  <si>
    <t xml:space="preserve"> Estas  6 CCAA son las más importantes, suponen el 83,4 % de la superficie de esta tipología.</t>
  </si>
  <si>
    <t>Uva de vinificación  secano (2,5% de la SAU)</t>
  </si>
  <si>
    <t xml:space="preserve"> Estas  5 CCAA son las más importantes, suponen el 85,2 % de la superficie de esta tipología.</t>
  </si>
  <si>
    <t>Herbáceos regadío (6,2% de la SAU)</t>
  </si>
  <si>
    <t xml:space="preserve"> Estas  4 CCAA son las más importantes, suponen el 81,2 % de la superficie de esta tipología.</t>
  </si>
  <si>
    <t>Herbaceos+Barbecho secano (42,6% de la SAU)</t>
  </si>
  <si>
    <t xml:space="preserve">           Aceituna de almazara regadío</t>
  </si>
  <si>
    <t xml:space="preserve">           Aceituna de almazara secano</t>
  </si>
  <si>
    <t xml:space="preserve">           Aceituna de mesa regadío</t>
  </si>
  <si>
    <t xml:space="preserve">           Aceituna de mesa secano</t>
  </si>
  <si>
    <t xml:space="preserve">           Uva de vinificación regadío</t>
  </si>
  <si>
    <t xml:space="preserve">           Uva de vinificación secano</t>
  </si>
  <si>
    <t xml:space="preserve">           Uva para mesa y pasas regadío</t>
  </si>
  <si>
    <t xml:space="preserve">           Uva para mesa y pasas secano</t>
  </si>
  <si>
    <t xml:space="preserve">           De clima subtropical regadío</t>
  </si>
  <si>
    <t xml:space="preserve">           De clima subtropical secano</t>
  </si>
  <si>
    <t xml:space="preserve">           De clima templado regadío</t>
  </si>
  <si>
    <t xml:space="preserve">           De clima templado secano</t>
  </si>
  <si>
    <t xml:space="preserve">     Frutales </t>
  </si>
  <si>
    <t xml:space="preserve">     Cítricos regadío</t>
  </si>
  <si>
    <t xml:space="preserve">     Arroz</t>
  </si>
  <si>
    <t xml:space="preserve">     Hortalizas en invernadero regadío</t>
  </si>
  <si>
    <t xml:space="preserve">     Hortalizas al aire libre regadío</t>
  </si>
  <si>
    <t xml:space="preserve">     Herbáceos y barbechos</t>
  </si>
  <si>
    <t>2016=100</t>
  </si>
  <si>
    <t>Índice  2016=100</t>
  </si>
  <si>
    <t>Índice 2016=100</t>
  </si>
  <si>
    <t xml:space="preserve">     OTRAS SUPERFICIES PARA  PASTOS SECANO</t>
  </si>
  <si>
    <t xml:space="preserve">     PRADOS Y PRADERAS PERMANENTES SECANO</t>
  </si>
  <si>
    <t xml:space="preserve">     ACEITUNA DE ALMAZARA SECANO</t>
  </si>
  <si>
    <t xml:space="preserve">     UVA DE VINIFICACIÓN SECANO</t>
  </si>
  <si>
    <t xml:space="preserve">             REGADÍO</t>
  </si>
  <si>
    <t xml:space="preserve">             SECANO</t>
  </si>
  <si>
    <t xml:space="preserve">     CULTIVOS HERBÁCEOS</t>
  </si>
  <si>
    <t>Base 2016 (%)</t>
  </si>
  <si>
    <t>Otras superficies para pastos de secano</t>
  </si>
  <si>
    <t>Prados y praderas permanentes en secano</t>
  </si>
  <si>
    <t>Aceituna de almazara secano</t>
  </si>
  <si>
    <t>Uva de vinificación secano</t>
  </si>
  <si>
    <t>Cultivos herbáceos de regadío</t>
  </si>
  <si>
    <t>Cultivos herbáceos de secano</t>
  </si>
  <si>
    <t xml:space="preserve">  *  Producto Interior Bruto</t>
  </si>
  <si>
    <t xml:space="preserve">Índice 2016=100 </t>
  </si>
  <si>
    <t>* PIB: Producto Interior Bruto</t>
  </si>
  <si>
    <t>Fuente de Información: Oficina Presupuestaria del MAPA</t>
  </si>
  <si>
    <t xml:space="preserve"> 2017</t>
  </si>
  <si>
    <t>INDICADORES ECONÓMICOS - PRECIOS</t>
  </si>
  <si>
    <t>(3) Total (excepto actividades de los hogares como empleadores y de organizaciones y organismos extraterritoriales)</t>
  </si>
  <si>
    <t>R.D.1462/2018</t>
  </si>
  <si>
    <t>1-I-2019</t>
  </si>
  <si>
    <t>INDICADORES ECONÓMICOS  - PRECIOS</t>
  </si>
  <si>
    <t xml:space="preserve">   2018</t>
  </si>
  <si>
    <t>en la OCDE y Países Miembros</t>
  </si>
  <si>
    <t>2015=100</t>
  </si>
  <si>
    <t>en Alimentación de la OCDE y Países Miembros</t>
  </si>
  <si>
    <t>INDICADORES ECONÓMICOS - RED CONTABLE AGRARIA NACIONAL</t>
  </si>
  <si>
    <t>INDICADORES ECONÓMICOS - FINANCIACIÓN AGRARIA Y PESQUERA.</t>
  </si>
  <si>
    <t>INDICADORES ECONÓMICOS - FINANCIACIÓN AGRARIA Y PESQUERA</t>
  </si>
  <si>
    <t>INDICADORES ECONÓMICOS- PRECIOS</t>
  </si>
  <si>
    <t>INDICADORES ECONÓMICOS DEL MEDIO RURAL - MACROMAGNITUDES AGRARIAS</t>
  </si>
  <si>
    <t xml:space="preserve">     Superficie Agraria Útil (SAU) (ha)</t>
  </si>
  <si>
    <t xml:space="preserve">     Unidades de ganado (UG)</t>
  </si>
  <si>
    <t xml:space="preserve">        Mano de obra Familiar (UTAF)</t>
  </si>
  <si>
    <t>VI   RESULTADOS (euros)</t>
  </si>
  <si>
    <t>VII  RATIOS</t>
  </si>
  <si>
    <t>SE425</t>
  </si>
  <si>
    <t>SE430</t>
  </si>
  <si>
    <t>15 Cereales, oleaginosas y proteaginosas</t>
  </si>
  <si>
    <t>16 Otros cultivos anuales extensivos</t>
  </si>
  <si>
    <t>20 Horticultura</t>
  </si>
  <si>
    <t>35 Vitivinicultura</t>
  </si>
  <si>
    <t>36 Frutales</t>
  </si>
  <si>
    <t>37 Olivar</t>
  </si>
  <si>
    <t>38 Cultivos permanentes combinados</t>
  </si>
  <si>
    <t>45 Vacuno lechero</t>
  </si>
  <si>
    <t>48 Ovino_caprino y otros herb.</t>
  </si>
  <si>
    <t>49 Vacuno cría y carne</t>
  </si>
  <si>
    <t>50 Granívoros</t>
  </si>
  <si>
    <t>60 Mixto agricultura</t>
  </si>
  <si>
    <t>70 Mixto ganadería</t>
  </si>
  <si>
    <t>80 Mixto agricultura y ganadería</t>
  </si>
  <si>
    <t xml:space="preserve"> 2015=100</t>
  </si>
  <si>
    <t xml:space="preserve"> 2018</t>
  </si>
  <si>
    <t>Belgium</t>
  </si>
  <si>
    <t>Czechia</t>
  </si>
  <si>
    <t>Denmark</t>
  </si>
  <si>
    <t>Germany (until 1990 former territory of the FRG)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</si>
  <si>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</si>
  <si>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</si>
  <si>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</si>
  <si>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</si>
  <si>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</si>
  <si>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</si>
  <si>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</si>
  <si>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</si>
  <si>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</si>
  <si>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</si>
  <si>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</si>
  <si>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</si>
  <si>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Poland</t>
  </si>
  <si>
    <t>Romania</t>
  </si>
  <si>
    <t>Slovenia</t>
  </si>
  <si>
    <t>Slovakia</t>
  </si>
  <si>
    <t>Finland</t>
  </si>
  <si>
    <t>Sweden</t>
  </si>
  <si>
    <t>United Kingdom</t>
  </si>
  <si>
    <t xml:space="preserve"> 2018  </t>
  </si>
  <si>
    <t xml:space="preserve">  Principales series de ETCL Base 2016</t>
  </si>
  <si>
    <t>Fuente: Ministerio de Trabajo y Economia Social</t>
  </si>
  <si>
    <t>R.D. 231/2020</t>
  </si>
  <si>
    <t>1-I-2020</t>
  </si>
  <si>
    <t xml:space="preserve">   2019</t>
  </si>
  <si>
    <t>Para todas las ramas de actividad, los datos son definitivos tres meses después de su primera publicación</t>
  </si>
  <si>
    <t xml:space="preserve">   Letonia</t>
  </si>
  <si>
    <t xml:space="preserve">   Lituania</t>
  </si>
  <si>
    <t xml:space="preserve">   Islandia</t>
  </si>
  <si>
    <t>Incluye alimentación y bebidas no alcoholicas</t>
  </si>
  <si>
    <t>10.4.5. Distribución de los pagos con cargo al F.E.A.G.A., según sectores y líneas de actuación (Millones de euros)</t>
  </si>
  <si>
    <t xml:space="preserve">10.4.4. Serie histórica de la contribución financiera de la Unión Europea </t>
  </si>
  <si>
    <t>10.4.3.2. Inversiones reales del MAPA en el Sector Pesquero (miles de euros).</t>
  </si>
  <si>
    <t>10.1.1.1. Serie histórica del Índice de Precios percibidos por los agricultores</t>
  </si>
  <si>
    <t>10.1.1.2. Serie histórica del Índice de Precios pagados por los agricultores</t>
  </si>
  <si>
    <t>10.1.1.3. Serie histórica del Salario Medio Nacional según categorías laborales (euros por jornada)</t>
  </si>
  <si>
    <t>10.1.1.4. Serie histórica del Índice de Salarios Agrarios</t>
  </si>
  <si>
    <t>10.1.2.3. Serie histórica del Precio Medio General de la Tierra según cultivos/aprovechamientos (euros/hectárea) (base 2016)</t>
  </si>
  <si>
    <t>10.1.2.4. Serie histórica del Índice de Precios de la Tierra según cultivos/aprovechamientos (base 2016)</t>
  </si>
  <si>
    <t>10.1.2.5. Serie histórica de la Evolución de los Precios de la Tierra (base 2016)</t>
  </si>
  <si>
    <t>10.1.3.3. Serie histórica del Canon de Arrendamiento Medio Nacional según cultivos/aprovechamientos (euros/hectárea) base (2016)</t>
  </si>
  <si>
    <t>10.1.3.4.  Serie histórica del Índice de Cánones de Arrendamiento (base 2016=100) según cultivos/aprovechamientos</t>
  </si>
  <si>
    <t>10.1.3.5. Serie histórica de la Evolución de los Cánones de Arrendamiento Rústico (base 2016)</t>
  </si>
  <si>
    <t>10.1.4. Serie histórica del Coste Salarial (2)</t>
  </si>
  <si>
    <t>10.1.5. Evolución del Salario Mínimo Interprofesional</t>
  </si>
  <si>
    <t>10.1.6.1. Serie histórica del Índice de Precios de Consumo (*)</t>
  </si>
  <si>
    <t>10.1.6.2. Serie histórica del Índice de Precios Industriales (*)</t>
  </si>
  <si>
    <t xml:space="preserve">10.1.6.3. Serie histórica del Índice General de Precios de Consumo </t>
  </si>
  <si>
    <t xml:space="preserve">10.1.6.4. Serie histórica del Índice de Precios de Consumo </t>
  </si>
  <si>
    <t>10.1.6.5. Serie histórica del Índice de Precios Percibidos por los Agricultores en la Unión Europea</t>
  </si>
  <si>
    <t>10.1.6.6.  Serie histórica del Índice Total de Precios Pagados por los Agricultores en la Unión Europea</t>
  </si>
  <si>
    <t>10.2.1.1. Componentes de la Producción de la Rama Agraria</t>
  </si>
  <si>
    <t>10.2.1.2. Componentes de la Producción de la Rama Agraria</t>
  </si>
  <si>
    <t>10.2.1.3. Componentes de la Producción de la Rama Agraria</t>
  </si>
  <si>
    <t>10.2.2.1. Consumos intermedios de la Rama Agraria</t>
  </si>
  <si>
    <t>10.2.2.2. Consumos intermedios de la Rama Agraria</t>
  </si>
  <si>
    <t>10.2.2.3. Consumos intermedios de la Rama Agraria</t>
  </si>
  <si>
    <t>10.2.3. Renta de la Agricultura</t>
  </si>
  <si>
    <t>10.2.4.1. Cuenta de Producción de la Agricultura</t>
  </si>
  <si>
    <t>10.2.4.2. Cuenta de Producción de la Agricultura</t>
  </si>
  <si>
    <t>10.2.5. Cuenta de Explotación de la Agricultura</t>
  </si>
  <si>
    <t>10.2.6. Cuenta de Renta Empresarial de la Agricultura</t>
  </si>
  <si>
    <t>10.2.7.1. Cuenta de Capital de la Agricultura</t>
  </si>
  <si>
    <t>10.2.7.2. Cuenta de Capital de la Agricultura</t>
  </si>
  <si>
    <t>10.2.9. Producto Interior Bruto y Renta Nacional: Serie histórica de sus valores en la Contabilidad Nacional de España</t>
  </si>
  <si>
    <t>10.2.10. Producción de la rama de la actividad agraria, producción vegetal, producción animal,</t>
  </si>
  <si>
    <t>10.3.1. Evolución interanual de las principales carácteristicas y resultados</t>
  </si>
  <si>
    <t>10.4.2.1. Subvenciones del MAPA en el Sector Agrario, Industria Agroalimentaria y Desarrollo Rural (miles de euros)</t>
  </si>
  <si>
    <t>10.4.2.2. Subvenciones del MAPA en el Sector Pesquero (miles de euros)</t>
  </si>
  <si>
    <t>10.4.3.1. Inversiones reales del MAPA  en el Sector Agrario, Industria Agroalimentaria y Desarrollo Rural (miles de euros)</t>
  </si>
  <si>
    <t>Precios 2019</t>
  </si>
  <si>
    <t>1-I-2021</t>
  </si>
  <si>
    <t xml:space="preserve">   2020</t>
  </si>
  <si>
    <t xml:space="preserve"> EUR-27 + Reino Unido</t>
  </si>
  <si>
    <t>https://www.mapa.gob.es/es/estadistica/temas/estadisticas-agrarias/economia/red-contable-recan/</t>
  </si>
  <si>
    <t xml:space="preserve"> 2019</t>
  </si>
  <si>
    <t>Año 2020</t>
  </si>
  <si>
    <t xml:space="preserve"> Promoción agroalimentaria +  Información estadística y red contable +  Estudios y AT Informática y Comunicaciones +  Otras inversiones</t>
  </si>
  <si>
    <t>10.4.1. Resumen general según capítulos del presupuesto de gastos del MAPA (Sección 21) (euros).</t>
  </si>
  <si>
    <t>Otros</t>
  </si>
  <si>
    <t>10.1.2.1. Precios Medios Nacionales de la Tierra según cultivos/aprovechamientos Año 2020 (base 2016)</t>
  </si>
  <si>
    <t>Precios 2020</t>
  </si>
  <si>
    <t>10.1.2.2. Precios Medios Generales de la Tierra según clases de cultivo y CC.AA , Año 2020 (base 2016)</t>
  </si>
  <si>
    <t>10.1.3.1. Canon de Arrendamiento Medio Nacional según cultivos/aprovechamientos, Año 2020 (base 2016)</t>
  </si>
  <si>
    <t>10.1.3.2. Canon de Arrendamiento Medio según clases de cultivo y CC.AA.  Año 2020 (base 2016)</t>
  </si>
  <si>
    <t>CLASE DE TIERRA (Estas 5 tipologías son las más importantes, suponen el 91,1% de la SAU)</t>
  </si>
  <si>
    <r>
      <t xml:space="preserve">Estas 5 CCAA suman el </t>
    </r>
    <r>
      <rPr>
        <b/>
        <sz val="9"/>
        <rFont val="Ubuntu"/>
        <family val="2"/>
      </rPr>
      <t>86,3 %</t>
    </r>
    <r>
      <rPr>
        <sz val="9"/>
        <rFont val="Ubuntu"/>
        <family val="2"/>
      </rPr>
      <t xml:space="preserve"> de la superficie total de esta clase.</t>
    </r>
  </si>
  <si>
    <r>
      <t xml:space="preserve">Estas 6 CCAA suman el </t>
    </r>
    <r>
      <rPr>
        <b/>
        <sz val="9"/>
        <rFont val="Ubuntu"/>
        <family val="2"/>
      </rPr>
      <t>85,8 %</t>
    </r>
    <r>
      <rPr>
        <sz val="9"/>
        <rFont val="Ubuntu"/>
        <family val="2"/>
      </rPr>
      <t xml:space="preserve"> de la superficie total de esta clase.</t>
    </r>
  </si>
  <si>
    <r>
      <t xml:space="preserve">Estas 4 CCAA suman el </t>
    </r>
    <r>
      <rPr>
        <b/>
        <sz val="9"/>
        <rFont val="Ubuntu"/>
        <family val="2"/>
      </rPr>
      <t>85,9 %</t>
    </r>
    <r>
      <rPr>
        <sz val="9"/>
        <rFont val="Ubuntu"/>
        <family val="2"/>
      </rPr>
      <t xml:space="preserve"> de la superficie total de esta clase.</t>
    </r>
  </si>
  <si>
    <r>
      <t>Estas 2 CCAA suman el</t>
    </r>
    <r>
      <rPr>
        <b/>
        <sz val="9"/>
        <rFont val="Ubuntu"/>
        <family val="2"/>
      </rPr>
      <t xml:space="preserve"> 90,1 %</t>
    </r>
    <r>
      <rPr>
        <sz val="9"/>
        <rFont val="Ubuntu"/>
        <family val="2"/>
      </rPr>
      <t xml:space="preserve"> de la superficie de esta clase.</t>
    </r>
  </si>
  <si>
    <r>
      <t xml:space="preserve">Estas 6 CCAA suman el </t>
    </r>
    <r>
      <rPr>
        <b/>
        <sz val="9"/>
        <rFont val="Ubuntu"/>
        <family val="2"/>
      </rPr>
      <t>84,0 %</t>
    </r>
    <r>
      <rPr>
        <sz val="9"/>
        <rFont val="Ubuntu"/>
        <family val="2"/>
      </rPr>
      <t xml:space="preserve"> de la superficie total de esta clase.</t>
    </r>
  </si>
  <si>
    <r>
      <t xml:space="preserve">Estas 4 CCAA suman el </t>
    </r>
    <r>
      <rPr>
        <b/>
        <sz val="9"/>
        <rFont val="Ubuntu"/>
        <family val="2"/>
      </rPr>
      <t>82,6 %</t>
    </r>
    <r>
      <rPr>
        <sz val="9"/>
        <rFont val="Ubuntu"/>
        <family val="2"/>
      </rPr>
      <t xml:space="preserve"> de la superficie total de esta clase.</t>
    </r>
  </si>
  <si>
    <r>
      <t xml:space="preserve">Deflactor del PIB </t>
    </r>
    <r>
      <rPr>
        <b/>
        <vertAlign val="superscript"/>
        <sz val="10"/>
        <rFont val="Ubuntu"/>
        <family val="2"/>
      </rPr>
      <t>(*)</t>
    </r>
  </si>
  <si>
    <t xml:space="preserve"> (Metodología SEC-95 hasta 2013 y SEC-2010 de 2014 en adelante)</t>
  </si>
  <si>
    <t>2020(A)</t>
  </si>
  <si>
    <t>2021(E)</t>
  </si>
  <si>
    <r>
      <t xml:space="preserve">   2  Plantas Industriales </t>
    </r>
    <r>
      <rPr>
        <vertAlign val="superscript"/>
        <sz val="9"/>
        <rFont val="Ubuntu"/>
        <family val="2"/>
      </rPr>
      <t>(1)</t>
    </r>
  </si>
  <si>
    <r>
      <t xml:space="preserve">   4  Hortalizas </t>
    </r>
    <r>
      <rPr>
        <vertAlign val="superscript"/>
        <sz val="9"/>
        <rFont val="Ubuntu"/>
        <family val="2"/>
      </rPr>
      <t xml:space="preserve">(2) </t>
    </r>
  </si>
  <si>
    <r>
      <t xml:space="preserve">   6  Frutas </t>
    </r>
    <r>
      <rPr>
        <vertAlign val="superscript"/>
        <sz val="9"/>
        <rFont val="Ubuntu"/>
        <family val="2"/>
      </rPr>
      <t>(3)</t>
    </r>
  </si>
  <si>
    <r>
      <t>(1)</t>
    </r>
    <r>
      <rPr>
        <sz val="9"/>
        <rFont val="Ubuntu"/>
        <family val="2"/>
      </rPr>
      <t xml:space="preserve"> Incluye: Remolacha, tabaco, algodón, girasol y otras. Tambien se  incluyen las leguminosas grano</t>
    </r>
  </si>
  <si>
    <r>
      <t>(2)</t>
    </r>
    <r>
      <rPr>
        <sz val="9"/>
        <rFont val="Ubuntu"/>
        <family val="2"/>
      </rPr>
      <t xml:space="preserve"> Incluye: Flores y plantas de vivero</t>
    </r>
  </si>
  <si>
    <r>
      <t>(3)</t>
    </r>
    <r>
      <rPr>
        <sz val="9"/>
        <rFont val="Ubuntu"/>
        <family val="2"/>
      </rPr>
      <t xml:space="preserve"> Incluye: Frutas frescas, cítricos, frutas tropicales, uvas y aceitunas</t>
    </r>
  </si>
  <si>
    <t>(1) Incluye: Remolacha, Tabaco, Algodón, Girasol y otras. También se  incluyen las leguminosas grano</t>
  </si>
  <si>
    <r>
      <t>(3)</t>
    </r>
    <r>
      <rPr>
        <sz val="9"/>
        <rFont val="Ubuntu"/>
        <family val="2"/>
      </rPr>
      <t xml:space="preserve"> Incluye: Frutas frescas, Cítricos, Frutas tropicales, Uvas y Aceitunas</t>
    </r>
  </si>
  <si>
    <t>2020 (A)</t>
  </si>
  <si>
    <t xml:space="preserve">           consumos intermedios y renta agraria en la Unión Europea, 2021 (1ªE)</t>
  </si>
  <si>
    <t>Fuente: EUROSTAT. Sistema Europeo de Cuentas 2010 (SEC-2010),  (1ª Estimación diciembre 2021)</t>
  </si>
  <si>
    <t>10.2.8.1 Macromagnitudes Agrarias según comunidades autónomas (*)(Conclusión) , 2019</t>
  </si>
  <si>
    <t>10.2.8.1 Macromagnitudes Agrarias según comunidades autónomas (*) , 2019</t>
  </si>
  <si>
    <t>de Navarra</t>
  </si>
  <si>
    <t>Comunidad foral</t>
  </si>
  <si>
    <t>Promedio 2015 - 2019</t>
  </si>
  <si>
    <t xml:space="preserve">Fuente: RECAN 2015 a 2019. MAPA </t>
  </si>
  <si>
    <t xml:space="preserve">Fuente: RECAN 2019. MAPA </t>
  </si>
  <si>
    <t>10.3.2. Principales carácteristicas y resultados por Comunidades Autónomas, 2019</t>
  </si>
  <si>
    <t>10.3.3.Principales carácteristicas y resultados por Orientaciones Técnico Económicas (OTEs), 2019</t>
  </si>
  <si>
    <t xml:space="preserve"> 2020</t>
  </si>
  <si>
    <r>
      <t xml:space="preserve">Medias anuales </t>
    </r>
    <r>
      <rPr>
        <b/>
        <vertAlign val="superscript"/>
        <sz val="10"/>
        <rFont val="Ubuntu"/>
        <family val="2"/>
      </rPr>
      <t>(1)</t>
    </r>
  </si>
  <si>
    <r>
      <t>(1)</t>
    </r>
    <r>
      <rPr>
        <sz val="9"/>
        <rFont val="Ubuntu"/>
        <family val="2"/>
      </rPr>
      <t xml:space="preserve"> Encuesta trimestral de Coste Laboral (ETCL).</t>
    </r>
  </si>
  <si>
    <t>R.D.1888/2011*</t>
  </si>
  <si>
    <t>R.D. 1046/2013*</t>
  </si>
  <si>
    <t>R.D. 231/2020*</t>
  </si>
  <si>
    <t>R.D. 817/2021</t>
  </si>
  <si>
    <t>* Se prorroga lo acordado en la revaloración anterior.</t>
  </si>
  <si>
    <t>1-IX-2021</t>
  </si>
  <si>
    <r>
      <t>(*)</t>
    </r>
    <r>
      <rPr>
        <sz val="9"/>
        <rFont val="Ubuntu"/>
        <family val="2"/>
      </rPr>
      <t xml:space="preserve"> CNAE-2009</t>
    </r>
  </si>
  <si>
    <t xml:space="preserve">   2021</t>
  </si>
  <si>
    <t>Datos extraidos el 11 de Marzo del 2022 13:37 UTC (GMT), de OECD.Stat</t>
  </si>
  <si>
    <t>Datos extraidos el 11 de Marzo del 2021 08:27 UTC (GMT), de OECD.Stat</t>
  </si>
  <si>
    <t>Fecha de estracción de datos: 18-04-2022</t>
  </si>
  <si>
    <t xml:space="preserve">Fuente: F.E.G.A.(Fondo Europeo Agrario de Garantía). "Transferencais F.E.A.G.A.(Fondo Europeo Agrario de Garantía) por Sectores y Organismos Pagadores".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</si>
</sst>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* #,##0.00\ _€_-;\-* #,##0.00\ _€_-;_-* &quot;-&quot;??\ _€_-;_-@_-"/>
    <numFmt numFmtId="165" formatCode="_-* #,##0\ _P_t_s_-;\-* #,##0\ _P_t_s_-;_-* &quot;-&quot;\ _P_t_s_-;_-@_-"/>
    <numFmt numFmtId="166" formatCode="#,##0.0_);\(#,##0.0\)"/>
    <numFmt numFmtId="167" formatCode="#,##0_);\(#,##0\)"/>
    <numFmt numFmtId="168" formatCode="#,##0.00_);\(#,##0.00\)"/>
    <numFmt numFmtId="169" formatCode="0.0"/>
    <numFmt numFmtId="170" formatCode="#,##0.0"/>
    <numFmt numFmtId="171" formatCode="0.000"/>
    <numFmt numFmtId="172" formatCode="#,##0.000"/>
    <numFmt numFmtId="173" formatCode="#,##0;\(0.0\)"/>
    <numFmt numFmtId="174" formatCode="_-* #,##0.00\ [$€]_-;\-* #,##0.00\ [$€]_-;_-* &quot;-&quot;??\ [$€]_-;_-@_-"/>
    <numFmt numFmtId="175" formatCode="#,##0_ ;\-#,##0\ "/>
    <numFmt numFmtId="176" formatCode="#,##0.0__;\–#,##0.0__;0.0__;@__"/>
    <numFmt numFmtId="177" formatCode="#,##0.00__;\–#,##0.00__;0.00__;@__"/>
    <numFmt numFmtId="178" formatCode="#,##0__;\–#,##0__;0__;@__"/>
    <numFmt numFmtId="179" formatCode="General\ \ \ \ "/>
    <numFmt numFmtId="180" formatCode="0.0%"/>
    <numFmt numFmtId="181" formatCode="#,##0.000__;\–#,##0.000__;0.000__;@__"/>
    <numFmt numFmtId="182" formatCode="_-* #,##0.0\ _€_-;\-* #,##0.0\ _€_-;_-* &quot;-&quot;??\ _€_-;_-@_-"/>
    <numFmt numFmtId="183" formatCode="#,##0.0;\ \-0;\ \-;\ @"/>
    <numFmt numFmtId="184" formatCode="#,##0.0_ ;\-#,##0.0\ "/>
    <numFmt numFmtId="185" formatCode="#,##0.00_ ;\-#,##0.00\ "/>
    <numFmt numFmtId="186" formatCode="#,##0.0000_);\(#,##0.0000\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sz val="10"/>
      <name val="Ubuntu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0"/>
      <color theme="1"/>
      <name val="Ubuntu"/>
      <family val="2"/>
    </font>
    <font>
      <b/>
      <sz val="11"/>
      <color theme="1"/>
      <name val="Ubuntu"/>
      <family val="2"/>
    </font>
    <font>
      <sz val="10"/>
      <color theme="1"/>
      <name val="Klinic Slab Book"/>
      <family val="3"/>
    </font>
    <font>
      <sz val="14"/>
      <color theme="1"/>
      <name val="Klinic Slab Book"/>
      <family val="3"/>
    </font>
    <font>
      <sz val="12"/>
      <color theme="1"/>
      <name val="Klinic Slab Book"/>
      <family val="3"/>
    </font>
    <font>
      <b/>
      <sz val="9"/>
      <color theme="1"/>
      <name val="Ubuntu"/>
      <family val="2"/>
    </font>
    <font>
      <sz val="9"/>
      <color theme="1"/>
      <name val="Ubuntu"/>
      <family val="2"/>
    </font>
    <font>
      <sz val="11"/>
      <color theme="1"/>
      <name val="Klinic Slab Book"/>
      <family val="3"/>
    </font>
    <font>
      <sz val="11"/>
      <name val="Klinic Slab Book"/>
      <family val="3"/>
    </font>
    <font>
      <b/>
      <vertAlign val="superscript"/>
      <sz val="10"/>
      <name val="Ubuntu"/>
      <family val="2"/>
    </font>
    <font>
      <vertAlign val="superscript"/>
      <sz val="9"/>
      <name val="Ubuntu"/>
      <family val="2"/>
    </font>
    <font>
      <b/>
      <sz val="10"/>
      <name val="Klinic Slab Book"/>
      <family val="3"/>
    </font>
    <font>
      <sz val="9"/>
      <color indexed="8"/>
      <name val="Ubuntu"/>
      <family val="2"/>
    </font>
    <font>
      <u/>
      <sz val="9"/>
      <color theme="10"/>
      <name val="Ubuntu"/>
      <family val="2"/>
    </font>
    <font>
      <b/>
      <sz val="10"/>
      <color indexed="8"/>
      <name val="Ubuntu"/>
      <family val="2"/>
    </font>
    <font>
      <b/>
      <sz val="9"/>
      <color indexed="8"/>
      <name val="Ubuntu"/>
      <family val="2"/>
    </font>
    <font>
      <sz val="10"/>
      <color indexed="8"/>
      <name val="Klinic Slab Book"/>
      <family val="3"/>
    </font>
    <font>
      <sz val="10"/>
      <color rgb="FFFF0000"/>
      <name val="Ubuntu"/>
      <family val="2"/>
    </font>
    <font>
      <b/>
      <sz val="10"/>
      <color rgb="FFFF0000"/>
      <name val="Ubuntu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/>
      <top style="medium">
        <color indexed="60"/>
      </top>
      <bottom style="thin">
        <color rgb="FF993300"/>
      </bottom>
      <diagonal/>
    </border>
    <border>
      <left/>
      <right/>
      <top style="medium">
        <color indexed="60"/>
      </top>
      <bottom style="thin">
        <color rgb="FF993300"/>
      </bottom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rgb="FFFFD966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</borders>
  <cellStyleXfs count="36">
    <xf numFmtId="0" fontId="0" fillId="0" borderId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2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7" fillId="0" borderId="1">
      <alignment horizontal="right"/>
    </xf>
    <xf numFmtId="9" fontId="5" fillId="0" borderId="0" applyFont="0" applyFill="0" applyBorder="0" applyAlignment="0" applyProtection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5" borderId="0" applyNumberFormat="0" applyBorder="0" applyAlignment="0" applyProtection="0"/>
    <xf numFmtId="0" fontId="40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164" fontId="41" fillId="0" borderId="0" applyFont="0" applyFill="0" applyBorder="0" applyAlignment="0" applyProtection="0"/>
    <xf numFmtId="0" fontId="22" fillId="0" borderId="0"/>
  </cellStyleXfs>
  <cellXfs count="1118">
    <xf numFmtId="0" fontId="0" fillId="0" borderId="0" xfId="0"/>
    <xf numFmtId="167" fontId="8" fillId="0" borderId="0" xfId="10" applyFont="1" applyAlignment="1">
      <alignment horizontal="center"/>
    </xf>
    <xf numFmtId="0" fontId="8" fillId="0" borderId="0" xfId="9" applyFont="1"/>
    <xf numFmtId="167" fontId="8" fillId="0" borderId="0" xfId="10" applyFont="1"/>
    <xf numFmtId="166" fontId="8" fillId="0" borderId="0" xfId="13" applyFont="1"/>
    <xf numFmtId="169" fontId="0" fillId="0" borderId="0" xfId="0" applyNumberFormat="1"/>
    <xf numFmtId="2" fontId="0" fillId="0" borderId="0" xfId="0" applyNumberFormat="1"/>
    <xf numFmtId="0" fontId="8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8" fillId="2" borderId="0" xfId="0" applyFont="1" applyFill="1"/>
    <xf numFmtId="0" fontId="17" fillId="2" borderId="0" xfId="0" applyFont="1" applyFill="1"/>
    <xf numFmtId="0" fontId="5" fillId="2" borderId="0" xfId="0" applyFont="1" applyFill="1"/>
    <xf numFmtId="175" fontId="15" fillId="2" borderId="0" xfId="1" applyNumberFormat="1" applyFont="1" applyFill="1"/>
    <xf numFmtId="0" fontId="5" fillId="2" borderId="0" xfId="3" applyFill="1"/>
    <xf numFmtId="0" fontId="5" fillId="2" borderId="0" xfId="3" applyFont="1" applyFill="1"/>
    <xf numFmtId="1" fontId="5" fillId="2" borderId="0" xfId="3" applyNumberFormat="1" applyFill="1"/>
    <xf numFmtId="0" fontId="5" fillId="0" borderId="0" xfId="3" applyFill="1"/>
    <xf numFmtId="0" fontId="5" fillId="2" borderId="0" xfId="3" applyFill="1" applyBorder="1"/>
    <xf numFmtId="0" fontId="8" fillId="2" borderId="0" xfId="3" applyFont="1" applyFill="1"/>
    <xf numFmtId="0" fontId="9" fillId="2" borderId="0" xfId="3" applyFont="1" applyFill="1" applyAlignment="1">
      <alignment vertical="distributed"/>
    </xf>
    <xf numFmtId="0" fontId="21" fillId="2" borderId="0" xfId="3" applyFont="1" applyFill="1"/>
    <xf numFmtId="1" fontId="21" fillId="2" borderId="0" xfId="3" applyNumberFormat="1" applyFont="1" applyFill="1"/>
    <xf numFmtId="0" fontId="5" fillId="2" borderId="0" xfId="3" applyFont="1" applyFill="1" applyAlignment="1">
      <alignment horizontal="center"/>
    </xf>
    <xf numFmtId="1" fontId="5" fillId="2" borderId="0" xfId="3" applyNumberFormat="1" applyFont="1" applyFill="1" applyBorder="1" applyAlignment="1">
      <alignment horizontal="left"/>
    </xf>
    <xf numFmtId="1" fontId="5" fillId="2" borderId="0" xfId="3" applyNumberFormat="1" applyFont="1" applyFill="1"/>
    <xf numFmtId="1" fontId="5" fillId="2" borderId="0" xfId="3" applyNumberFormat="1" applyFill="1" applyBorder="1"/>
    <xf numFmtId="0" fontId="8" fillId="2" borderId="0" xfId="3" applyFont="1" applyFill="1" applyBorder="1"/>
    <xf numFmtId="4" fontId="14" fillId="2" borderId="0" xfId="2" applyNumberFormat="1" applyFont="1" applyFill="1" applyBorder="1" applyAlignment="1">
      <alignment horizontal="right"/>
    </xf>
    <xf numFmtId="4" fontId="14" fillId="2" borderId="0" xfId="3" applyNumberFormat="1" applyFont="1" applyFill="1" applyBorder="1"/>
    <xf numFmtId="170" fontId="14" fillId="2" borderId="0" xfId="3" applyNumberFormat="1" applyFont="1" applyFill="1" applyBorder="1"/>
    <xf numFmtId="0" fontId="5" fillId="2" borderId="0" xfId="3"/>
    <xf numFmtId="0" fontId="5" fillId="2" borderId="0" xfId="3" applyFont="1"/>
    <xf numFmtId="0" fontId="5" fillId="2" borderId="0" xfId="3" applyBorder="1"/>
    <xf numFmtId="0" fontId="23" fillId="0" borderId="0" xfId="19" applyFont="1"/>
    <xf numFmtId="0" fontId="7" fillId="0" borderId="0" xfId="19" applyFont="1"/>
    <xf numFmtId="0" fontId="23" fillId="0" borderId="0" xfId="21" applyFont="1"/>
    <xf numFmtId="0" fontId="7" fillId="0" borderId="0" xfId="21" applyFont="1"/>
    <xf numFmtId="0" fontId="7" fillId="0" borderId="0" xfId="20" applyFont="1" applyAlignment="1">
      <alignment horizontal="right"/>
    </xf>
    <xf numFmtId="0" fontId="7" fillId="0" borderId="0" xfId="20" applyFont="1"/>
    <xf numFmtId="0" fontId="22" fillId="0" borderId="0" xfId="20" applyFont="1" applyAlignment="1">
      <alignment horizontal="right"/>
    </xf>
    <xf numFmtId="0" fontId="22" fillId="0" borderId="0" xfId="20" applyFont="1"/>
    <xf numFmtId="0" fontId="7" fillId="0" borderId="0" xfId="20" applyFont="1" applyBorder="1" applyAlignment="1">
      <alignment horizontal="right"/>
    </xf>
    <xf numFmtId="0" fontId="7" fillId="0" borderId="0" xfId="4" applyFont="1" applyFill="1" applyAlignment="1">
      <alignment horizontal="right"/>
    </xf>
    <xf numFmtId="0" fontId="0" fillId="2" borderId="0" xfId="0" applyFill="1"/>
    <xf numFmtId="3" fontId="0" fillId="2" borderId="0" xfId="0" applyNumberFormat="1" applyFill="1"/>
    <xf numFmtId="0" fontId="23" fillId="0" borderId="0" xfId="0" applyFont="1"/>
    <xf numFmtId="4" fontId="11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25" fillId="0" borderId="0" xfId="0" applyFont="1"/>
    <xf numFmtId="0" fontId="18" fillId="0" borderId="0" xfId="0" applyFont="1"/>
    <xf numFmtId="0" fontId="0" fillId="0" borderId="0" xfId="0" applyFill="1"/>
    <xf numFmtId="166" fontId="23" fillId="0" borderId="0" xfId="8" applyFont="1"/>
    <xf numFmtId="0" fontId="0" fillId="0" borderId="0" xfId="0" applyBorder="1"/>
    <xf numFmtId="166" fontId="23" fillId="0" borderId="0" xfId="7" applyFont="1"/>
    <xf numFmtId="166" fontId="9" fillId="0" borderId="0" xfId="7" applyFont="1" applyAlignment="1"/>
    <xf numFmtId="166" fontId="11" fillId="0" borderId="0" xfId="7" applyFont="1"/>
    <xf numFmtId="166" fontId="11" fillId="0" borderId="0" xfId="8" applyFont="1"/>
    <xf numFmtId="0" fontId="0" fillId="0" borderId="10" xfId="0" applyBorder="1"/>
    <xf numFmtId="0" fontId="9" fillId="0" borderId="2" xfId="14" applyFont="1" applyBorder="1" applyAlignment="1">
      <alignment horizontal="center"/>
    </xf>
    <xf numFmtId="166" fontId="9" fillId="0" borderId="2" xfId="6" applyFont="1" applyFill="1" applyBorder="1" applyAlignment="1">
      <alignment horizontal="center"/>
    </xf>
    <xf numFmtId="178" fontId="5" fillId="2" borderId="0" xfId="3" applyNumberFormat="1"/>
    <xf numFmtId="4" fontId="8" fillId="2" borderId="0" xfId="3" applyNumberFormat="1" applyFont="1" applyFill="1"/>
    <xf numFmtId="0" fontId="0" fillId="0" borderId="0" xfId="0" applyAlignment="1">
      <alignment horizontal="center"/>
    </xf>
    <xf numFmtId="166" fontId="9" fillId="0" borderId="0" xfId="7" quotePrefix="1" applyFont="1" applyAlignment="1"/>
    <xf numFmtId="0" fontId="7" fillId="0" borderId="0" xfId="0" quotePrefix="1" applyFont="1" applyBorder="1"/>
    <xf numFmtId="0" fontId="22" fillId="0" borderId="0" xfId="21" applyFont="1"/>
    <xf numFmtId="0" fontId="30" fillId="0" borderId="0" xfId="21" applyFont="1"/>
    <xf numFmtId="0" fontId="7" fillId="0" borderId="0" xfId="21" applyFont="1" applyBorder="1"/>
    <xf numFmtId="166" fontId="10" fillId="0" borderId="0" xfId="13" applyFont="1" applyAlignment="1"/>
    <xf numFmtId="0" fontId="5" fillId="2" borderId="0" xfId="3" applyFill="1" applyBorder="1" applyAlignment="1">
      <alignment horizontal="centerContinuous"/>
    </xf>
    <xf numFmtId="0" fontId="5" fillId="2" borderId="0" xfId="3" applyFill="1" applyAlignment="1">
      <alignment horizontal="centerContinuous"/>
    </xf>
    <xf numFmtId="0" fontId="10" fillId="2" borderId="0" xfId="3" applyFont="1" applyFill="1" applyAlignment="1">
      <alignment vertical="center" wrapText="1"/>
    </xf>
    <xf numFmtId="0" fontId="9" fillId="2" borderId="0" xfId="3" applyFont="1" applyFill="1" applyAlignment="1"/>
    <xf numFmtId="0" fontId="5" fillId="2" borderId="0" xfId="3" applyFill="1" applyBorder="1" applyAlignment="1">
      <alignment horizontal="center" vertical="center"/>
    </xf>
    <xf numFmtId="0" fontId="9" fillId="0" borderId="0" xfId="3" applyFont="1" applyFill="1" applyBorder="1" applyAlignment="1"/>
    <xf numFmtId="0" fontId="8" fillId="3" borderId="9" xfId="14" applyFont="1" applyFill="1" applyBorder="1" applyAlignment="1">
      <alignment horizontal="center" vertical="center"/>
    </xf>
    <xf numFmtId="0" fontId="5" fillId="0" borderId="0" xfId="14" quotePrefix="1" applyNumberFormat="1" applyFont="1"/>
    <xf numFmtId="0" fontId="5" fillId="0" borderId="0" xfId="14" applyFont="1"/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7" fillId="0" borderId="0" xfId="19" applyFont="1" applyAlignment="1">
      <alignment horizontal="left"/>
    </xf>
    <xf numFmtId="0" fontId="22" fillId="0" borderId="0" xfId="20" applyFont="1" applyBorder="1" applyAlignment="1">
      <alignment horizontal="fill"/>
    </xf>
    <xf numFmtId="0" fontId="22" fillId="0" borderId="0" xfId="20" applyFont="1" applyBorder="1" applyAlignment="1">
      <alignment horizontal="right"/>
    </xf>
    <xf numFmtId="0" fontId="8" fillId="0" borderId="0" xfId="20" applyFont="1"/>
    <xf numFmtId="0" fontId="22" fillId="0" borderId="0" xfId="0" applyFont="1"/>
    <xf numFmtId="0" fontId="22" fillId="0" borderId="0" xfId="21" applyFont="1" applyBorder="1"/>
    <xf numFmtId="0" fontId="5" fillId="0" borderId="0" xfId="0" applyFont="1"/>
    <xf numFmtId="0" fontId="5" fillId="2" borderId="0" xfId="3" applyFont="1" applyFill="1" applyBorder="1"/>
    <xf numFmtId="0" fontId="5" fillId="2" borderId="0" xfId="3" applyFont="1" applyFill="1" applyBorder="1" applyAlignment="1">
      <alignment horizontal="center"/>
    </xf>
    <xf numFmtId="49" fontId="5" fillId="2" borderId="0" xfId="3" applyNumberFormat="1" applyFont="1" applyFill="1" applyBorder="1" applyAlignment="1">
      <alignment horizontal="left"/>
    </xf>
    <xf numFmtId="170" fontId="5" fillId="2" borderId="0" xfId="3" applyNumberFormat="1" applyFont="1" applyFill="1"/>
    <xf numFmtId="0" fontId="5" fillId="0" borderId="0" xfId="3" applyFont="1" applyFill="1"/>
    <xf numFmtId="3" fontId="5" fillId="2" borderId="0" xfId="3" applyNumberFormat="1" applyFont="1"/>
    <xf numFmtId="169" fontId="5" fillId="2" borderId="0" xfId="3" applyNumberFormat="1" applyFont="1"/>
    <xf numFmtId="0" fontId="5" fillId="2" borderId="0" xfId="3" applyFont="1" applyBorder="1"/>
    <xf numFmtId="0" fontId="5" fillId="0" borderId="0" xfId="9" applyFont="1"/>
    <xf numFmtId="167" fontId="5" fillId="0" borderId="0" xfId="10" applyFont="1"/>
    <xf numFmtId="167" fontId="5" fillId="0" borderId="0" xfId="10" applyFont="1" applyAlignment="1">
      <alignment horizontal="center"/>
    </xf>
    <xf numFmtId="167" fontId="5" fillId="0" borderId="0" xfId="10" applyFont="1" applyAlignment="1">
      <alignment vertical="center"/>
    </xf>
    <xf numFmtId="167" fontId="5" fillId="0" borderId="0" xfId="1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/>
    <xf numFmtId="3" fontId="5" fillId="2" borderId="0" xfId="0" applyNumberFormat="1" applyFont="1" applyFill="1"/>
    <xf numFmtId="169" fontId="5" fillId="2" borderId="0" xfId="23" applyNumberFormat="1" applyFont="1" applyFill="1" applyBorder="1" applyAlignment="1">
      <alignment horizontal="center"/>
    </xf>
    <xf numFmtId="166" fontId="5" fillId="0" borderId="0" xfId="8" applyFont="1" applyBorder="1"/>
    <xf numFmtId="166" fontId="5" fillId="0" borderId="0" xfId="8" applyFont="1"/>
    <xf numFmtId="166" fontId="5" fillId="0" borderId="0" xfId="8" applyFont="1" applyBorder="1" applyAlignment="1">
      <alignment horizontal="center"/>
    </xf>
    <xf numFmtId="166" fontId="5" fillId="0" borderId="0" xfId="7" applyFont="1"/>
    <xf numFmtId="0" fontId="5" fillId="2" borderId="0" xfId="17" applyFont="1" applyFill="1" applyBorder="1"/>
    <xf numFmtId="167" fontId="10" fillId="0" borderId="0" xfId="10" applyFont="1" applyAlignment="1">
      <alignment horizontal="center"/>
    </xf>
    <xf numFmtId="0" fontId="5" fillId="0" borderId="0" xfId="11" applyFont="1"/>
    <xf numFmtId="166" fontId="5" fillId="0" borderId="0" xfId="11" applyNumberFormat="1" applyFont="1" applyProtection="1"/>
    <xf numFmtId="168" fontId="5" fillId="0" borderId="0" xfId="11" applyNumberFormat="1" applyFont="1" applyProtection="1"/>
    <xf numFmtId="169" fontId="5" fillId="0" borderId="0" xfId="11" applyNumberFormat="1" applyFont="1" applyProtection="1"/>
    <xf numFmtId="167" fontId="5" fillId="0" borderId="0" xfId="11" applyNumberFormat="1" applyFont="1" applyProtection="1"/>
    <xf numFmtId="171" fontId="5" fillId="0" borderId="0" xfId="11" applyNumberFormat="1" applyFont="1"/>
    <xf numFmtId="2" fontId="5" fillId="0" borderId="0" xfId="11" applyNumberFormat="1" applyFont="1" applyProtection="1"/>
    <xf numFmtId="0" fontId="5" fillId="0" borderId="0" xfId="11" applyFont="1" applyBorder="1" applyAlignment="1">
      <alignment horizontal="left"/>
    </xf>
    <xf numFmtId="0" fontId="5" fillId="0" borderId="0" xfId="11" applyFont="1" applyAlignment="1">
      <alignment horizontal="left"/>
    </xf>
    <xf numFmtId="0" fontId="5" fillId="0" borderId="0" xfId="11" applyFont="1" applyAlignment="1"/>
    <xf numFmtId="0" fontId="5" fillId="0" borderId="0" xfId="11" applyFont="1" applyBorder="1"/>
    <xf numFmtId="0" fontId="5" fillId="0" borderId="0" xfId="12" applyFont="1"/>
    <xf numFmtId="166" fontId="5" fillId="0" borderId="0" xfId="12" applyNumberFormat="1" applyFont="1" applyProtection="1"/>
    <xf numFmtId="0" fontId="5" fillId="0" borderId="0" xfId="12" applyFont="1" applyAlignment="1">
      <alignment horizontal="fill"/>
    </xf>
    <xf numFmtId="0" fontId="5" fillId="0" borderId="0" xfId="12" applyFont="1" applyBorder="1"/>
    <xf numFmtId="166" fontId="5" fillId="0" borderId="0" xfId="13" applyFont="1"/>
    <xf numFmtId="166" fontId="5" fillId="0" borderId="0" xfId="13" applyFont="1" applyBorder="1"/>
    <xf numFmtId="166" fontId="5" fillId="0" borderId="0" xfId="13" applyNumberFormat="1" applyFont="1" applyProtection="1"/>
    <xf numFmtId="166" fontId="5" fillId="0" borderId="0" xfId="13" applyFont="1" applyBorder="1" applyAlignment="1">
      <alignment horizontal="left"/>
    </xf>
    <xf numFmtId="166" fontId="5" fillId="0" borderId="0" xfId="13" quotePrefix="1" applyFont="1" applyBorder="1" applyAlignment="1">
      <alignment horizontal="left"/>
    </xf>
    <xf numFmtId="0" fontId="5" fillId="0" borderId="0" xfId="14" applyFont="1" applyBorder="1"/>
    <xf numFmtId="0" fontId="5" fillId="0" borderId="4" xfId="14" applyFont="1" applyBorder="1"/>
    <xf numFmtId="0" fontId="5" fillId="0" borderId="10" xfId="14" applyFont="1" applyBorder="1"/>
    <xf numFmtId="176" fontId="5" fillId="2" borderId="10" xfId="0" quotePrefix="1" applyNumberFormat="1" applyFont="1" applyFill="1" applyBorder="1" applyAlignment="1">
      <alignment horizontal="right"/>
    </xf>
    <xf numFmtId="0" fontId="5" fillId="0" borderId="0" xfId="14" quotePrefix="1" applyFont="1"/>
    <xf numFmtId="166" fontId="5" fillId="2" borderId="0" xfId="17" applyNumberFormat="1" applyFont="1" applyFill="1" applyBorder="1" applyProtection="1"/>
    <xf numFmtId="0" fontId="32" fillId="0" borderId="0" xfId="0" applyFont="1" applyBorder="1" applyAlignment="1"/>
    <xf numFmtId="0" fontId="32" fillId="2" borderId="0" xfId="0" applyFont="1" applyFill="1"/>
    <xf numFmtId="0" fontId="32" fillId="2" borderId="0" xfId="0" applyFont="1" applyFill="1" applyBorder="1"/>
    <xf numFmtId="0" fontId="33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Border="1" applyAlignment="1">
      <alignment horizontal="left"/>
    </xf>
    <xf numFmtId="169" fontId="32" fillId="2" borderId="0" xfId="0" applyNumberFormat="1" applyFont="1" applyFill="1" applyBorder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0" fontId="35" fillId="2" borderId="0" xfId="0" applyFont="1" applyFill="1" applyBorder="1"/>
    <xf numFmtId="1" fontId="35" fillId="2" borderId="0" xfId="0" applyNumberFormat="1" applyFont="1" applyFill="1" applyBorder="1" applyAlignment="1">
      <alignment horizontal="center"/>
    </xf>
    <xf numFmtId="3" fontId="32" fillId="2" borderId="0" xfId="0" applyNumberFormat="1" applyFont="1" applyFill="1" applyBorder="1"/>
    <xf numFmtId="0" fontId="35" fillId="2" borderId="0" xfId="0" applyFont="1" applyFill="1"/>
    <xf numFmtId="3" fontId="32" fillId="2" borderId="0" xfId="0" applyNumberFormat="1" applyFont="1" applyFill="1"/>
    <xf numFmtId="0" fontId="36" fillId="2" borderId="0" xfId="0" applyFont="1" applyFill="1"/>
    <xf numFmtId="0" fontId="36" fillId="2" borderId="0" xfId="0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7" fillId="2" borderId="0" xfId="0" applyFont="1" applyFill="1"/>
    <xf numFmtId="181" fontId="8" fillId="0" borderId="0" xfId="0" applyNumberFormat="1" applyFont="1" applyFill="1" applyBorder="1" applyAlignment="1" applyProtection="1">
      <alignment horizontal="right"/>
    </xf>
    <xf numFmtId="166" fontId="10" fillId="0" borderId="0" xfId="13" applyFont="1" applyAlignment="1">
      <alignment horizontal="center"/>
    </xf>
    <xf numFmtId="172" fontId="0" fillId="0" borderId="0" xfId="0" applyNumberFormat="1"/>
    <xf numFmtId="0" fontId="0" fillId="2" borderId="0" xfId="0" applyFill="1" applyBorder="1"/>
    <xf numFmtId="0" fontId="5" fillId="0" borderId="0" xfId="12" applyFont="1" applyBorder="1" applyAlignment="1">
      <alignment horizontal="fill"/>
    </xf>
    <xf numFmtId="0" fontId="9" fillId="0" borderId="0" xfId="12" quotePrefix="1" applyFont="1" applyAlignment="1"/>
    <xf numFmtId="167" fontId="10" fillId="0" borderId="0" xfId="10" applyFont="1" applyAlignment="1"/>
    <xf numFmtId="0" fontId="9" fillId="0" borderId="0" xfId="12" applyFont="1" applyAlignment="1"/>
    <xf numFmtId="0" fontId="9" fillId="0" borderId="0" xfId="14" quotePrefix="1" applyFont="1" applyAlignment="1">
      <alignment vertical="center"/>
    </xf>
    <xf numFmtId="167" fontId="5" fillId="7" borderId="0" xfId="10" applyFont="1" applyFill="1" applyAlignment="1"/>
    <xf numFmtId="1" fontId="5" fillId="2" borderId="0" xfId="0" applyNumberFormat="1" applyFont="1" applyFill="1"/>
    <xf numFmtId="0" fontId="33" fillId="2" borderId="0" xfId="0" applyFont="1" applyFill="1" applyBorder="1" applyAlignment="1">
      <alignment horizontal="center"/>
    </xf>
    <xf numFmtId="0" fontId="5" fillId="0" borderId="0" xfId="31"/>
    <xf numFmtId="0" fontId="8" fillId="0" borderId="0" xfId="9" applyFont="1"/>
    <xf numFmtId="0" fontId="8" fillId="0" borderId="0" xfId="9" applyFont="1" applyBorder="1"/>
    <xf numFmtId="0" fontId="5" fillId="0" borderId="0" xfId="9" applyFont="1" applyAlignment="1" applyProtection="1">
      <alignment horizontal="fill"/>
    </xf>
    <xf numFmtId="0" fontId="5" fillId="0" borderId="0" xfId="31" applyBorder="1"/>
    <xf numFmtId="37" fontId="5" fillId="0" borderId="0" xfId="10" applyNumberFormat="1" applyFont="1" applyAlignment="1" applyProtection="1">
      <alignment horizontal="fill"/>
    </xf>
    <xf numFmtId="37" fontId="5" fillId="0" borderId="0" xfId="10" applyNumberFormat="1" applyFont="1" applyAlignment="1" applyProtection="1">
      <alignment horizontal="center"/>
    </xf>
    <xf numFmtId="170" fontId="5" fillId="0" borderId="6" xfId="14" applyNumberFormat="1" applyFont="1" applyBorder="1" applyAlignment="1">
      <alignment horizontal="center"/>
    </xf>
    <xf numFmtId="4" fontId="5" fillId="0" borderId="6" xfId="14" applyNumberFormat="1" applyFont="1" applyBorder="1" applyAlignment="1">
      <alignment horizontal="center"/>
    </xf>
    <xf numFmtId="170" fontId="5" fillId="2" borderId="6" xfId="0" quotePrefix="1" applyNumberFormat="1" applyFont="1" applyFill="1" applyBorder="1" applyAlignment="1">
      <alignment horizontal="center"/>
    </xf>
    <xf numFmtId="4" fontId="5" fillId="2" borderId="6" xfId="0" quotePrefix="1" applyNumberFormat="1" applyFont="1" applyFill="1" applyBorder="1" applyAlignment="1">
      <alignment horizontal="center"/>
    </xf>
    <xf numFmtId="0" fontId="0" fillId="0" borderId="4" xfId="14" applyFont="1" applyBorder="1"/>
    <xf numFmtId="170" fontId="5" fillId="2" borderId="5" xfId="0" quotePrefix="1" applyNumberFormat="1" applyFont="1" applyFill="1" applyBorder="1" applyAlignment="1">
      <alignment horizontal="center"/>
    </xf>
    <xf numFmtId="170" fontId="0" fillId="0" borderId="6" xfId="14" applyNumberFormat="1" applyFont="1" applyBorder="1" applyAlignment="1">
      <alignment horizontal="center"/>
    </xf>
    <xf numFmtId="4" fontId="0" fillId="0" borderId="6" xfId="14" applyNumberFormat="1" applyFont="1" applyBorder="1" applyAlignment="1">
      <alignment horizontal="center"/>
    </xf>
    <xf numFmtId="170" fontId="5" fillId="0" borderId="9" xfId="14" applyNumberFormat="1" applyFont="1" applyBorder="1" applyAlignment="1">
      <alignment horizontal="center"/>
    </xf>
    <xf numFmtId="4" fontId="5" fillId="0" borderId="9" xfId="14" applyNumberFormat="1" applyFont="1" applyBorder="1" applyAlignment="1">
      <alignment horizontal="center"/>
    </xf>
    <xf numFmtId="0" fontId="5" fillId="4" borderId="0" xfId="14" applyFont="1" applyFill="1"/>
    <xf numFmtId="0" fontId="9" fillId="0" borderId="2" xfId="14" quotePrefix="1" applyFont="1" applyBorder="1" applyAlignment="1">
      <alignment vertical="center"/>
    </xf>
    <xf numFmtId="0" fontId="8" fillId="3" borderId="8" xfId="9" applyFont="1" applyFill="1" applyBorder="1" applyAlignment="1" applyProtection="1">
      <alignment horizontal="center" vertical="center"/>
    </xf>
    <xf numFmtId="0" fontId="8" fillId="3" borderId="8" xfId="14" applyFont="1" applyFill="1" applyBorder="1" applyAlignment="1">
      <alignment horizontal="center" vertical="center"/>
    </xf>
    <xf numFmtId="170" fontId="5" fillId="0" borderId="5" xfId="14" applyNumberFormat="1" applyFont="1" applyBorder="1" applyAlignment="1">
      <alignment horizontal="center"/>
    </xf>
    <xf numFmtId="170" fontId="0" fillId="2" borderId="5" xfId="0" quotePrefix="1" applyNumberFormat="1" applyFont="1" applyFill="1" applyBorder="1" applyAlignment="1">
      <alignment horizontal="center"/>
    </xf>
    <xf numFmtId="170" fontId="0" fillId="0" borderId="5" xfId="14" applyNumberFormat="1" applyFont="1" applyBorder="1" applyAlignment="1">
      <alignment horizontal="center"/>
    </xf>
    <xf numFmtId="170" fontId="5" fillId="0" borderId="6" xfId="14" quotePrefix="1" applyNumberFormat="1" applyFont="1" applyBorder="1" applyAlignment="1">
      <alignment horizontal="center"/>
    </xf>
    <xf numFmtId="176" fontId="36" fillId="2" borderId="0" xfId="0" applyNumberFormat="1" applyFont="1" applyFill="1"/>
    <xf numFmtId="169" fontId="8" fillId="0" borderId="0" xfId="20" applyNumberFormat="1" applyFont="1"/>
    <xf numFmtId="9" fontId="7" fillId="0" borderId="0" xfId="23" applyFont="1"/>
    <xf numFmtId="169" fontId="8" fillId="0" borderId="0" xfId="21" applyNumberFormat="1" applyFont="1"/>
    <xf numFmtId="166" fontId="5" fillId="8" borderId="3" xfId="7" applyFont="1" applyFill="1" applyBorder="1"/>
    <xf numFmtId="4" fontId="5" fillId="8" borderId="23" xfId="7" applyNumberFormat="1" applyFont="1" applyFill="1" applyBorder="1"/>
    <xf numFmtId="166" fontId="5" fillId="8" borderId="20" xfId="7" applyFont="1" applyFill="1" applyBorder="1"/>
    <xf numFmtId="166" fontId="5" fillId="8" borderId="4" xfId="7" applyFont="1" applyFill="1" applyBorder="1"/>
    <xf numFmtId="4" fontId="5" fillId="8" borderId="24" xfId="7" applyNumberFormat="1" applyFont="1" applyFill="1" applyBorder="1"/>
    <xf numFmtId="166" fontId="5" fillId="8" borderId="4" xfId="7" applyFont="1" applyFill="1" applyBorder="1" applyAlignment="1">
      <alignment horizontal="left"/>
    </xf>
    <xf numFmtId="166" fontId="5" fillId="8" borderId="24" xfId="7" applyFont="1" applyFill="1" applyBorder="1"/>
    <xf numFmtId="166" fontId="5" fillId="9" borderId="11" xfId="7" applyFont="1" applyFill="1" applyBorder="1" applyAlignment="1">
      <alignment horizontal="center" vertical="center"/>
    </xf>
    <xf numFmtId="166" fontId="5" fillId="9" borderId="25" xfId="7" applyFont="1" applyFill="1" applyBorder="1" applyAlignment="1">
      <alignment horizontal="center" vertical="center"/>
    </xf>
    <xf numFmtId="166" fontId="8" fillId="9" borderId="7" xfId="7" applyFont="1" applyFill="1" applyBorder="1"/>
    <xf numFmtId="176" fontId="8" fillId="9" borderId="8" xfId="0" applyNumberFormat="1" applyFont="1" applyFill="1" applyBorder="1" applyAlignment="1" applyProtection="1">
      <alignment horizontal="right"/>
    </xf>
    <xf numFmtId="177" fontId="8" fillId="9" borderId="9" xfId="0" applyNumberFormat="1" applyFont="1" applyFill="1" applyBorder="1" applyAlignment="1" applyProtection="1">
      <alignment horizontal="right"/>
    </xf>
    <xf numFmtId="186" fontId="5" fillId="0" borderId="0" xfId="8" applyNumberFormat="1" applyFont="1"/>
    <xf numFmtId="166" fontId="10" fillId="0" borderId="0" xfId="5" applyFont="1" applyFill="1" applyAlignment="1">
      <alignment horizontal="center"/>
    </xf>
    <xf numFmtId="166" fontId="10" fillId="0" borderId="0" xfId="5" applyFont="1" applyAlignment="1">
      <alignment horizontal="center"/>
    </xf>
    <xf numFmtId="169" fontId="9" fillId="2" borderId="0" xfId="0" applyNumberFormat="1" applyFont="1" applyFill="1" applyAlignment="1">
      <alignment horizontal="center" wrapText="1"/>
    </xf>
    <xf numFmtId="166" fontId="5" fillId="9" borderId="3" xfId="6" applyFont="1" applyFill="1" applyBorder="1" applyAlignment="1">
      <alignment horizontal="center" vertical="center"/>
    </xf>
    <xf numFmtId="166" fontId="5" fillId="9" borderId="7" xfId="6" applyFont="1" applyFill="1" applyBorder="1" applyAlignment="1">
      <alignment horizontal="center" vertical="center"/>
    </xf>
    <xf numFmtId="166" fontId="5" fillId="9" borderId="16" xfId="6" applyFont="1" applyFill="1" applyBorder="1" applyAlignment="1">
      <alignment horizontal="center" vertical="center"/>
    </xf>
    <xf numFmtId="166" fontId="5" fillId="9" borderId="12" xfId="6" applyFont="1" applyFill="1" applyBorder="1" applyAlignment="1">
      <alignment horizontal="center" vertical="center"/>
    </xf>
    <xf numFmtId="166" fontId="8" fillId="9" borderId="7" xfId="6" applyFont="1" applyFill="1" applyBorder="1"/>
    <xf numFmtId="176" fontId="8" fillId="9" borderId="7" xfId="0" applyNumberFormat="1" applyFont="1" applyFill="1" applyBorder="1" applyAlignment="1" applyProtection="1">
      <alignment horizontal="right"/>
    </xf>
    <xf numFmtId="177" fontId="8" fillId="9" borderId="0" xfId="0" applyNumberFormat="1" applyFont="1" applyFill="1" applyBorder="1" applyAlignment="1" applyProtection="1">
      <alignment horizontal="right"/>
    </xf>
    <xf numFmtId="166" fontId="5" fillId="8" borderId="4" xfId="6" applyFont="1" applyFill="1" applyBorder="1"/>
    <xf numFmtId="183" fontId="5" fillId="8" borderId="0" xfId="0" applyNumberFormat="1" applyFont="1" applyFill="1" applyBorder="1" applyAlignment="1" applyProtection="1">
      <alignment horizontal="right"/>
    </xf>
    <xf numFmtId="183" fontId="5" fillId="8" borderId="6" xfId="0" applyNumberFormat="1" applyFont="1" applyFill="1" applyBorder="1" applyAlignment="1" applyProtection="1">
      <alignment horizontal="right"/>
    </xf>
    <xf numFmtId="37" fontId="5" fillId="8" borderId="4" xfId="6" applyNumberFormat="1" applyFont="1" applyFill="1" applyBorder="1" applyProtection="1"/>
    <xf numFmtId="166" fontId="5" fillId="8" borderId="4" xfId="6" applyFont="1" applyFill="1" applyBorder="1" applyAlignment="1">
      <alignment horizontal="left"/>
    </xf>
    <xf numFmtId="0" fontId="38" fillId="2" borderId="0" xfId="0" applyFont="1" applyFill="1"/>
    <xf numFmtId="0" fontId="9" fillId="2" borderId="0" xfId="0" applyFont="1" applyFill="1" applyAlignment="1">
      <alignment horizontal="center"/>
    </xf>
    <xf numFmtId="169" fontId="8" fillId="2" borderId="0" xfId="0" quotePrefix="1" applyNumberFormat="1" applyFont="1" applyFill="1" applyAlignment="1">
      <alignment horizontal="right"/>
    </xf>
    <xf numFmtId="169" fontId="5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center" vertical="center"/>
    </xf>
    <xf numFmtId="169" fontId="18" fillId="2" borderId="0" xfId="0" applyNumberFormat="1" applyFont="1" applyFill="1"/>
    <xf numFmtId="169" fontId="16" fillId="2" borderId="0" xfId="0" applyNumberFormat="1" applyFont="1" applyFill="1"/>
    <xf numFmtId="169" fontId="8" fillId="2" borderId="0" xfId="0" applyNumberFormat="1" applyFont="1" applyFill="1" applyAlignment="1">
      <alignment horizontal="center"/>
    </xf>
    <xf numFmtId="169" fontId="5" fillId="2" borderId="0" xfId="0" applyNumberFormat="1" applyFont="1" applyFill="1" applyAlignment="1">
      <alignment horizontal="center"/>
    </xf>
    <xf numFmtId="0" fontId="29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center"/>
    </xf>
    <xf numFmtId="0" fontId="12" fillId="2" borderId="0" xfId="0" applyFont="1" applyFill="1"/>
    <xf numFmtId="0" fontId="33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66" fontId="9" fillId="0" borderId="0" xfId="8" applyFont="1" applyBorder="1" applyAlignment="1">
      <alignment horizontal="center"/>
    </xf>
    <xf numFmtId="0" fontId="42" fillId="0" borderId="0" xfId="9" applyFont="1"/>
    <xf numFmtId="0" fontId="43" fillId="0" borderId="0" xfId="9" applyFont="1" applyAlignment="1" applyProtection="1">
      <alignment horizontal="center"/>
    </xf>
    <xf numFmtId="0" fontId="5" fillId="0" borderId="0" xfId="9" applyFont="1" applyBorder="1"/>
    <xf numFmtId="0" fontId="46" fillId="10" borderId="45" xfId="9" applyFont="1" applyFill="1" applyBorder="1" applyAlignment="1">
      <alignment horizontal="center" vertical="center"/>
    </xf>
    <xf numFmtId="0" fontId="46" fillId="10" borderId="46" xfId="9" applyFont="1" applyFill="1" applyBorder="1" applyAlignment="1">
      <alignment horizontal="center" vertical="center"/>
    </xf>
    <xf numFmtId="0" fontId="47" fillId="0" borderId="32" xfId="9" applyFont="1" applyBorder="1" applyAlignment="1" applyProtection="1">
      <alignment wrapText="1"/>
    </xf>
    <xf numFmtId="0" fontId="47" fillId="0" borderId="33" xfId="9" applyFont="1" applyBorder="1" applyAlignment="1" applyProtection="1">
      <alignment horizontal="center"/>
    </xf>
    <xf numFmtId="0" fontId="47" fillId="0" borderId="34" xfId="9" applyFont="1" applyBorder="1" applyAlignment="1" applyProtection="1">
      <alignment horizontal="center"/>
    </xf>
    <xf numFmtId="0" fontId="48" fillId="0" borderId="35" xfId="9" applyFont="1" applyBorder="1" applyProtection="1"/>
    <xf numFmtId="0" fontId="48" fillId="0" borderId="36" xfId="9" applyFont="1" applyBorder="1" applyAlignment="1" applyProtection="1">
      <alignment horizontal="center"/>
    </xf>
    <xf numFmtId="0" fontId="48" fillId="0" borderId="37" xfId="9" applyFont="1" applyBorder="1" applyAlignment="1" applyProtection="1">
      <alignment horizontal="center"/>
    </xf>
    <xf numFmtId="0" fontId="47" fillId="0" borderId="35" xfId="9" applyFont="1" applyBorder="1" applyProtection="1"/>
    <xf numFmtId="0" fontId="47" fillId="0" borderId="36" xfId="9" applyFont="1" applyBorder="1" applyAlignment="1" applyProtection="1">
      <alignment horizontal="center"/>
    </xf>
    <xf numFmtId="0" fontId="47" fillId="0" borderId="37" xfId="9" applyFont="1" applyBorder="1" applyAlignment="1" applyProtection="1">
      <alignment horizontal="center"/>
    </xf>
    <xf numFmtId="0" fontId="48" fillId="0" borderId="38" xfId="9" applyFont="1" applyBorder="1" applyProtection="1"/>
    <xf numFmtId="0" fontId="48" fillId="0" borderId="39" xfId="9" applyFont="1" applyBorder="1" applyAlignment="1" applyProtection="1">
      <alignment horizontal="center"/>
    </xf>
    <xf numFmtId="0" fontId="48" fillId="0" borderId="40" xfId="9" applyFont="1" applyBorder="1" applyAlignment="1" applyProtection="1">
      <alignment horizontal="center"/>
    </xf>
    <xf numFmtId="0" fontId="48" fillId="0" borderId="0" xfId="9" applyFont="1"/>
    <xf numFmtId="0" fontId="42" fillId="0" borderId="0" xfId="31" applyFont="1"/>
    <xf numFmtId="167" fontId="42" fillId="0" borderId="0" xfId="10" applyFont="1" applyAlignment="1">
      <alignment horizontal="center"/>
    </xf>
    <xf numFmtId="167" fontId="43" fillId="0" borderId="0" xfId="10" applyFont="1" applyAlignment="1">
      <alignment horizontal="center"/>
    </xf>
    <xf numFmtId="37" fontId="5" fillId="0" borderId="0" xfId="10" applyNumberFormat="1" applyFont="1" applyBorder="1" applyProtection="1"/>
    <xf numFmtId="37" fontId="5" fillId="0" borderId="0" xfId="10" applyNumberFormat="1" applyFont="1" applyBorder="1" applyAlignment="1" applyProtection="1">
      <alignment horizontal="center"/>
    </xf>
    <xf numFmtId="167" fontId="5" fillId="0" borderId="0" xfId="10" applyFont="1" applyBorder="1" applyAlignment="1">
      <alignment horizontal="center"/>
    </xf>
    <xf numFmtId="1" fontId="46" fillId="10" borderId="45" xfId="10" applyNumberFormat="1" applyFont="1" applyFill="1" applyBorder="1" applyAlignment="1" applyProtection="1">
      <alignment horizontal="center" vertical="center"/>
    </xf>
    <xf numFmtId="1" fontId="46" fillId="10" borderId="46" xfId="10" applyNumberFormat="1" applyFont="1" applyFill="1" applyBorder="1" applyAlignment="1" applyProtection="1">
      <alignment horizontal="center" vertical="center"/>
    </xf>
    <xf numFmtId="37" fontId="47" fillId="0" borderId="32" xfId="10" applyNumberFormat="1" applyFont="1" applyBorder="1" applyProtection="1"/>
    <xf numFmtId="176" fontId="47" fillId="2" borderId="33" xfId="0" applyNumberFormat="1" applyFont="1" applyFill="1" applyBorder="1" applyAlignment="1" applyProtection="1">
      <alignment horizontal="center"/>
    </xf>
    <xf numFmtId="176" fontId="47" fillId="2" borderId="34" xfId="0" applyNumberFormat="1" applyFont="1" applyFill="1" applyBorder="1" applyAlignment="1" applyProtection="1">
      <alignment horizontal="center"/>
    </xf>
    <xf numFmtId="37" fontId="48" fillId="0" borderId="35" xfId="10" applyNumberFormat="1" applyFont="1" applyBorder="1" applyProtection="1"/>
    <xf numFmtId="176" fontId="48" fillId="2" borderId="36" xfId="0" applyNumberFormat="1" applyFont="1" applyFill="1" applyBorder="1" applyAlignment="1" applyProtection="1">
      <alignment horizontal="center"/>
    </xf>
    <xf numFmtId="176" fontId="48" fillId="2" borderId="37" xfId="0" applyNumberFormat="1" applyFont="1" applyFill="1" applyBorder="1" applyAlignment="1" applyProtection="1">
      <alignment horizontal="center"/>
    </xf>
    <xf numFmtId="37" fontId="47" fillId="0" borderId="35" xfId="10" applyNumberFormat="1" applyFont="1" applyBorder="1" applyProtection="1"/>
    <xf numFmtId="176" fontId="47" fillId="2" borderId="36" xfId="0" applyNumberFormat="1" applyFont="1" applyFill="1" applyBorder="1" applyAlignment="1" applyProtection="1">
      <alignment horizontal="center"/>
    </xf>
    <xf numFmtId="176" fontId="47" fillId="2" borderId="37" xfId="0" applyNumberFormat="1" applyFont="1" applyFill="1" applyBorder="1" applyAlignment="1" applyProtection="1">
      <alignment horizontal="center"/>
    </xf>
    <xf numFmtId="37" fontId="48" fillId="0" borderId="38" xfId="10" applyNumberFormat="1" applyFont="1" applyBorder="1" applyProtection="1"/>
    <xf numFmtId="176" fontId="48" fillId="2" borderId="39" xfId="0" applyNumberFormat="1" applyFont="1" applyFill="1" applyBorder="1" applyAlignment="1" applyProtection="1">
      <alignment horizontal="center"/>
    </xf>
    <xf numFmtId="176" fontId="48" fillId="2" borderId="40" xfId="0" applyNumberFormat="1" applyFont="1" applyFill="1" applyBorder="1" applyAlignment="1" applyProtection="1">
      <alignment horizontal="center"/>
    </xf>
    <xf numFmtId="167" fontId="5" fillId="0" borderId="0" xfId="10" applyFont="1" applyBorder="1"/>
    <xf numFmtId="37" fontId="46" fillId="10" borderId="50" xfId="10" applyNumberFormat="1" applyFont="1" applyFill="1" applyBorder="1" applyAlignment="1" applyProtection="1">
      <alignment horizontal="center" vertical="center"/>
    </xf>
    <xf numFmtId="1" fontId="46" fillId="10" borderId="51" xfId="10" applyNumberFormat="1" applyFont="1" applyFill="1" applyBorder="1" applyAlignment="1" applyProtection="1">
      <alignment horizontal="center" vertical="center"/>
    </xf>
    <xf numFmtId="1" fontId="46" fillId="10" borderId="52" xfId="10" applyNumberFormat="1" applyFont="1" applyFill="1" applyBorder="1" applyAlignment="1" applyProtection="1">
      <alignment horizontal="center" vertical="center"/>
    </xf>
    <xf numFmtId="176" fontId="48" fillId="2" borderId="33" xfId="0" applyNumberFormat="1" applyFont="1" applyFill="1" applyBorder="1" applyAlignment="1" applyProtection="1">
      <alignment horizontal="center"/>
    </xf>
    <xf numFmtId="176" fontId="48" fillId="2" borderId="34" xfId="0" applyNumberFormat="1" applyFont="1" applyFill="1" applyBorder="1" applyAlignment="1" applyProtection="1">
      <alignment horizontal="center"/>
    </xf>
    <xf numFmtId="0" fontId="46" fillId="10" borderId="45" xfId="9" applyFont="1" applyFill="1" applyBorder="1" applyAlignment="1" applyProtection="1">
      <alignment horizontal="center" vertical="center"/>
    </xf>
    <xf numFmtId="0" fontId="46" fillId="10" borderId="46" xfId="9" applyFont="1" applyFill="1" applyBorder="1" applyAlignment="1" applyProtection="1">
      <alignment horizontal="center" vertical="center"/>
    </xf>
    <xf numFmtId="0" fontId="47" fillId="0" borderId="32" xfId="9" applyFont="1" applyBorder="1" applyProtection="1"/>
    <xf numFmtId="2" fontId="47" fillId="0" borderId="37" xfId="9" applyNumberFormat="1" applyFont="1" applyBorder="1" applyAlignment="1" applyProtection="1">
      <alignment horizontal="center"/>
    </xf>
    <xf numFmtId="0" fontId="47" fillId="0" borderId="38" xfId="9" applyFont="1" applyBorder="1" applyProtection="1"/>
    <xf numFmtId="0" fontId="47" fillId="0" borderId="39" xfId="9" applyFont="1" applyBorder="1" applyAlignment="1" applyProtection="1">
      <alignment horizontal="center"/>
    </xf>
    <xf numFmtId="0" fontId="47" fillId="0" borderId="40" xfId="9" applyFont="1" applyBorder="1" applyAlignment="1" applyProtection="1">
      <alignment horizontal="center"/>
    </xf>
    <xf numFmtId="0" fontId="46" fillId="10" borderId="27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 vertical="center"/>
    </xf>
    <xf numFmtId="178" fontId="46" fillId="10" borderId="27" xfId="0" quotePrefix="1" applyNumberFormat="1" applyFont="1" applyFill="1" applyBorder="1" applyAlignment="1">
      <alignment horizontal="center" vertical="center"/>
    </xf>
    <xf numFmtId="178" fontId="46" fillId="10" borderId="0" xfId="0" quotePrefix="1" applyNumberFormat="1" applyFont="1" applyFill="1" applyBorder="1" applyAlignment="1">
      <alignment horizontal="center" vertical="center"/>
    </xf>
    <xf numFmtId="0" fontId="46" fillId="10" borderId="31" xfId="0" applyFont="1" applyFill="1" applyBorder="1" applyAlignment="1">
      <alignment horizontal="center" vertical="center"/>
    </xf>
    <xf numFmtId="0" fontId="47" fillId="2" borderId="32" xfId="0" applyFont="1" applyFill="1" applyBorder="1"/>
    <xf numFmtId="176" fontId="47" fillId="2" borderId="33" xfId="0" quotePrefix="1" applyNumberFormat="1" applyFont="1" applyFill="1" applyBorder="1" applyAlignment="1">
      <alignment horizontal="right"/>
    </xf>
    <xf numFmtId="178" fontId="47" fillId="2" borderId="33" xfId="0" quotePrefix="1" applyNumberFormat="1" applyFont="1" applyFill="1" applyBorder="1" applyAlignment="1">
      <alignment horizontal="right"/>
    </xf>
    <xf numFmtId="169" fontId="47" fillId="2" borderId="34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left"/>
    </xf>
    <xf numFmtId="176" fontId="48" fillId="2" borderId="36" xfId="0" applyNumberFormat="1" applyFont="1" applyFill="1" applyBorder="1" applyAlignment="1" applyProtection="1">
      <alignment horizontal="right"/>
    </xf>
    <xf numFmtId="178" fontId="48" fillId="2" borderId="36" xfId="0" quotePrefix="1" applyNumberFormat="1" applyFont="1" applyFill="1" applyBorder="1" applyAlignment="1">
      <alignment horizontal="right"/>
    </xf>
    <xf numFmtId="176" fontId="48" fillId="2" borderId="36" xfId="0" quotePrefix="1" applyNumberFormat="1" applyFont="1" applyFill="1" applyBorder="1" applyAlignment="1">
      <alignment horizontal="right"/>
    </xf>
    <xf numFmtId="169" fontId="48" fillId="2" borderId="37" xfId="0" quotePrefix="1" applyNumberFormat="1" applyFont="1" applyFill="1" applyBorder="1" applyAlignment="1">
      <alignment horizontal="right"/>
    </xf>
    <xf numFmtId="0" fontId="48" fillId="2" borderId="35" xfId="0" applyFont="1" applyFill="1" applyBorder="1"/>
    <xf numFmtId="2" fontId="48" fillId="2" borderId="35" xfId="0" applyNumberFormat="1" applyFont="1" applyFill="1" applyBorder="1"/>
    <xf numFmtId="0" fontId="47" fillId="2" borderId="35" xfId="0" applyFont="1" applyFill="1" applyBorder="1"/>
    <xf numFmtId="176" fontId="47" fillId="2" borderId="36" xfId="0" quotePrefix="1" applyNumberFormat="1" applyFont="1" applyFill="1" applyBorder="1" applyAlignment="1">
      <alignment horizontal="right"/>
    </xf>
    <xf numFmtId="178" fontId="47" fillId="2" borderId="36" xfId="0" quotePrefix="1" applyNumberFormat="1" applyFont="1" applyFill="1" applyBorder="1" applyAlignment="1">
      <alignment horizontal="right"/>
    </xf>
    <xf numFmtId="169" fontId="47" fillId="2" borderId="37" xfId="0" quotePrefix="1" applyNumberFormat="1" applyFont="1" applyFill="1" applyBorder="1" applyAlignment="1">
      <alignment horizontal="right"/>
    </xf>
    <xf numFmtId="0" fontId="47" fillId="2" borderId="38" xfId="0" applyFont="1" applyFill="1" applyBorder="1"/>
    <xf numFmtId="176" fontId="47" fillId="2" borderId="39" xfId="0" quotePrefix="1" applyNumberFormat="1" applyFont="1" applyFill="1" applyBorder="1" applyAlignment="1">
      <alignment horizontal="right"/>
    </xf>
    <xf numFmtId="178" fontId="47" fillId="2" borderId="39" xfId="0" quotePrefix="1" applyNumberFormat="1" applyFont="1" applyFill="1" applyBorder="1" applyAlignment="1">
      <alignment horizontal="right"/>
    </xf>
    <xf numFmtId="169" fontId="47" fillId="2" borderId="40" xfId="0" quotePrefix="1" applyNumberFormat="1" applyFont="1" applyFill="1" applyBorder="1" applyAlignment="1">
      <alignment horizontal="right"/>
    </xf>
    <xf numFmtId="0" fontId="47" fillId="10" borderId="54" xfId="0" applyFont="1" applyFill="1" applyBorder="1"/>
    <xf numFmtId="176" fontId="47" fillId="10" borderId="55" xfId="0" quotePrefix="1" applyNumberFormat="1" applyFont="1" applyFill="1" applyBorder="1" applyAlignment="1">
      <alignment horizontal="right"/>
    </xf>
    <xf numFmtId="178" fontId="47" fillId="10" borderId="55" xfId="29" quotePrefix="1" applyNumberFormat="1" applyFont="1" applyFill="1" applyBorder="1" applyAlignment="1">
      <alignment horizontal="right"/>
    </xf>
    <xf numFmtId="176" fontId="47" fillId="10" borderId="56" xfId="0" quotePrefix="1" applyNumberFormat="1" applyFont="1" applyFill="1" applyBorder="1" applyAlignment="1">
      <alignment horizontal="right"/>
    </xf>
    <xf numFmtId="0" fontId="42" fillId="2" borderId="0" xfId="0" applyFont="1" applyFill="1"/>
    <xf numFmtId="0" fontId="53" fillId="2" borderId="0" xfId="0" applyFont="1" applyFill="1" applyBorder="1" applyAlignment="1">
      <alignment horizontal="center"/>
    </xf>
    <xf numFmtId="0" fontId="54" fillId="2" borderId="3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left" indent="1"/>
    </xf>
    <xf numFmtId="176" fontId="54" fillId="2" borderId="33" xfId="0" quotePrefix="1" applyNumberFormat="1" applyFont="1" applyFill="1" applyBorder="1" applyAlignment="1">
      <alignment horizontal="right"/>
    </xf>
    <xf numFmtId="178" fontId="54" fillId="2" borderId="33" xfId="0" quotePrefix="1" applyNumberFormat="1" applyFont="1" applyFill="1" applyBorder="1" applyAlignment="1">
      <alignment horizontal="right"/>
    </xf>
    <xf numFmtId="169" fontId="54" fillId="2" borderId="34" xfId="0" quotePrefix="1" applyNumberFormat="1" applyFont="1" applyFill="1" applyBorder="1" applyAlignment="1">
      <alignment horizontal="right"/>
    </xf>
    <xf numFmtId="0" fontId="55" fillId="2" borderId="36" xfId="0" applyFont="1" applyFill="1" applyBorder="1" applyAlignment="1">
      <alignment horizontal="left" indent="1"/>
    </xf>
    <xf numFmtId="176" fontId="55" fillId="2" borderId="36" xfId="0" applyNumberFormat="1" applyFont="1" applyFill="1" applyBorder="1" applyAlignment="1">
      <alignment horizontal="right"/>
    </xf>
    <xf numFmtId="178" fontId="55" fillId="2" borderId="36" xfId="0" quotePrefix="1" applyNumberFormat="1" applyFont="1" applyFill="1" applyBorder="1" applyAlignment="1">
      <alignment horizontal="right"/>
    </xf>
    <xf numFmtId="169" fontId="55" fillId="2" borderId="37" xfId="0" quotePrefix="1" applyNumberFormat="1" applyFont="1" applyFill="1" applyBorder="1" applyAlignment="1">
      <alignment horizontal="right"/>
    </xf>
    <xf numFmtId="176" fontId="55" fillId="2" borderId="36" xfId="0" quotePrefix="1" applyNumberFormat="1" applyFont="1" applyFill="1" applyBorder="1" applyAlignment="1">
      <alignment horizontal="right"/>
    </xf>
    <xf numFmtId="0" fontId="54" fillId="2" borderId="35" xfId="0" applyFont="1" applyFill="1" applyBorder="1" applyAlignment="1">
      <alignment horizontal="center" vertical="center" wrapText="1"/>
    </xf>
    <xf numFmtId="0" fontId="54" fillId="2" borderId="36" xfId="0" applyFont="1" applyFill="1" applyBorder="1" applyAlignment="1">
      <alignment horizontal="left" indent="1"/>
    </xf>
    <xf numFmtId="176" fontId="54" fillId="2" borderId="36" xfId="0" quotePrefix="1" applyNumberFormat="1" applyFont="1" applyFill="1" applyBorder="1" applyAlignment="1">
      <alignment horizontal="right"/>
    </xf>
    <xf numFmtId="178" fontId="54" fillId="2" borderId="36" xfId="0" quotePrefix="1" applyNumberFormat="1" applyFont="1" applyFill="1" applyBorder="1" applyAlignment="1">
      <alignment horizontal="right"/>
    </xf>
    <xf numFmtId="169" fontId="54" fillId="2" borderId="37" xfId="0" quotePrefix="1" applyNumberFormat="1" applyFont="1" applyFill="1" applyBorder="1" applyAlignment="1">
      <alignment horizontal="right"/>
    </xf>
    <xf numFmtId="0" fontId="54" fillId="2" borderId="35" xfId="0" applyFont="1" applyFill="1" applyBorder="1" applyAlignment="1">
      <alignment horizontal="center" wrapText="1"/>
    </xf>
    <xf numFmtId="0" fontId="55" fillId="2" borderId="35" xfId="0" applyFont="1" applyFill="1" applyBorder="1"/>
    <xf numFmtId="176" fontId="54" fillId="2" borderId="36" xfId="0" quotePrefix="1" applyNumberFormat="1" applyFont="1" applyFill="1" applyBorder="1"/>
    <xf numFmtId="178" fontId="54" fillId="2" borderId="36" xfId="0" quotePrefix="1" applyNumberFormat="1" applyFont="1" applyFill="1" applyBorder="1"/>
    <xf numFmtId="169" fontId="54" fillId="2" borderId="37" xfId="0" quotePrefix="1" applyNumberFormat="1" applyFont="1" applyFill="1" applyBorder="1"/>
    <xf numFmtId="0" fontId="48" fillId="2" borderId="36" xfId="0" applyFont="1" applyFill="1" applyBorder="1"/>
    <xf numFmtId="0" fontId="48" fillId="2" borderId="36" xfId="0" applyFont="1" applyFill="1" applyBorder="1" applyAlignment="1">
      <alignment horizontal="left"/>
    </xf>
    <xf numFmtId="0" fontId="48" fillId="2" borderId="39" xfId="0" applyFont="1" applyFill="1" applyBorder="1" applyAlignment="1">
      <alignment horizontal="left"/>
    </xf>
    <xf numFmtId="176" fontId="55" fillId="2" borderId="39" xfId="0" quotePrefix="1" applyNumberFormat="1" applyFont="1" applyFill="1" applyBorder="1" applyAlignment="1">
      <alignment horizontal="right"/>
    </xf>
    <xf numFmtId="178" fontId="55" fillId="2" borderId="39" xfId="0" quotePrefix="1" applyNumberFormat="1" applyFont="1" applyFill="1" applyBorder="1" applyAlignment="1">
      <alignment horizontal="right"/>
    </xf>
    <xf numFmtId="169" fontId="55" fillId="2" borderId="40" xfId="0" quotePrefix="1" applyNumberFormat="1" applyFont="1" applyFill="1" applyBorder="1" applyAlignment="1">
      <alignment horizontal="right"/>
    </xf>
    <xf numFmtId="0" fontId="49" fillId="10" borderId="59" xfId="0" applyFont="1" applyFill="1" applyBorder="1" applyAlignment="1">
      <alignment horizontal="center" vertical="center"/>
    </xf>
    <xf numFmtId="0" fontId="49" fillId="10" borderId="58" xfId="0" applyFont="1" applyFill="1" applyBorder="1" applyAlignment="1">
      <alignment horizontal="center" vertical="center"/>
    </xf>
    <xf numFmtId="0" fontId="49" fillId="10" borderId="64" xfId="0" applyFont="1" applyFill="1" applyBorder="1" applyAlignment="1">
      <alignment horizontal="center" vertical="center"/>
    </xf>
    <xf numFmtId="178" fontId="49" fillId="10" borderId="63" xfId="0" quotePrefix="1" applyNumberFormat="1" applyFont="1" applyFill="1" applyBorder="1" applyAlignment="1">
      <alignment horizontal="center" vertical="center"/>
    </xf>
    <xf numFmtId="178" fontId="49" fillId="10" borderId="46" xfId="0" quotePrefix="1" applyNumberFormat="1" applyFont="1" applyFill="1" applyBorder="1" applyAlignment="1">
      <alignment horizontal="center" vertical="center"/>
    </xf>
    <xf numFmtId="0" fontId="49" fillId="10" borderId="46" xfId="0" applyFont="1" applyFill="1" applyBorder="1" applyAlignment="1">
      <alignment horizontal="center" vertical="center"/>
    </xf>
    <xf numFmtId="0" fontId="44" fillId="2" borderId="0" xfId="0" applyFont="1" applyFill="1"/>
    <xf numFmtId="169" fontId="9" fillId="2" borderId="0" xfId="0" applyNumberFormat="1" applyFont="1" applyFill="1" applyBorder="1" applyAlignment="1">
      <alignment horizontal="center" wrapText="1"/>
    </xf>
    <xf numFmtId="2" fontId="49" fillId="10" borderId="50" xfId="0" applyNumberFormat="1" applyFont="1" applyFill="1" applyBorder="1" applyAlignment="1">
      <alignment horizontal="center" vertical="center"/>
    </xf>
    <xf numFmtId="1" fontId="49" fillId="10" borderId="51" xfId="0" applyNumberFormat="1" applyFont="1" applyFill="1" applyBorder="1" applyAlignment="1">
      <alignment horizontal="center" vertical="center"/>
    </xf>
    <xf numFmtId="1" fontId="49" fillId="10" borderId="52" xfId="0" applyNumberFormat="1" applyFont="1" applyFill="1" applyBorder="1" applyAlignment="1">
      <alignment horizontal="center" vertical="center"/>
    </xf>
    <xf numFmtId="0" fontId="54" fillId="2" borderId="32" xfId="0" applyFont="1" applyFill="1" applyBorder="1"/>
    <xf numFmtId="178" fontId="47" fillId="2" borderId="34" xfId="0" quotePrefix="1" applyNumberFormat="1" applyFont="1" applyFill="1" applyBorder="1" applyAlignment="1">
      <alignment horizontal="right"/>
    </xf>
    <xf numFmtId="178" fontId="48" fillId="2" borderId="37" xfId="0" quotePrefix="1" applyNumberFormat="1" applyFont="1" applyFill="1" applyBorder="1" applyAlignment="1">
      <alignment horizontal="right"/>
    </xf>
    <xf numFmtId="0" fontId="54" fillId="2" borderId="35" xfId="0" applyFont="1" applyFill="1" applyBorder="1"/>
    <xf numFmtId="178" fontId="47" fillId="2" borderId="37" xfId="0" quotePrefix="1" applyNumberFormat="1" applyFont="1" applyFill="1" applyBorder="1" applyAlignment="1">
      <alignment horizontal="right"/>
    </xf>
    <xf numFmtId="0" fontId="54" fillId="2" borderId="38" xfId="0" applyFont="1" applyFill="1" applyBorder="1"/>
    <xf numFmtId="178" fontId="47" fillId="2" borderId="40" xfId="0" quotePrefix="1" applyNumberFormat="1" applyFont="1" applyFill="1" applyBorder="1" applyAlignment="1">
      <alignment horizontal="right"/>
    </xf>
    <xf numFmtId="0" fontId="54" fillId="10" borderId="65" xfId="0" applyFont="1" applyFill="1" applyBorder="1"/>
    <xf numFmtId="178" fontId="54" fillId="10" borderId="66" xfId="0" quotePrefix="1" applyNumberFormat="1" applyFont="1" applyFill="1" applyBorder="1" applyAlignment="1">
      <alignment horizontal="right"/>
    </xf>
    <xf numFmtId="178" fontId="47" fillId="10" borderId="67" xfId="29" quotePrefix="1" applyNumberFormat="1" applyFont="1" applyFill="1" applyBorder="1" applyAlignment="1">
      <alignment horizontal="right"/>
    </xf>
    <xf numFmtId="1" fontId="49" fillId="10" borderId="45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176" fontId="54" fillId="2" borderId="34" xfId="0" quotePrefix="1" applyNumberFormat="1" applyFont="1" applyFill="1" applyBorder="1" applyAlignment="1">
      <alignment horizontal="right"/>
    </xf>
    <xf numFmtId="176" fontId="54" fillId="2" borderId="37" xfId="0" quotePrefix="1" applyNumberFormat="1" applyFont="1" applyFill="1" applyBorder="1" applyAlignment="1">
      <alignment horizontal="right"/>
    </xf>
    <xf numFmtId="176" fontId="55" fillId="2" borderId="37" xfId="0" quotePrefix="1" applyNumberFormat="1" applyFont="1" applyFill="1" applyBorder="1" applyAlignment="1">
      <alignment horizontal="right"/>
    </xf>
    <xf numFmtId="176" fontId="55" fillId="2" borderId="40" xfId="0" quotePrefix="1" applyNumberFormat="1" applyFont="1" applyFill="1" applyBorder="1" applyAlignment="1">
      <alignment horizontal="right"/>
    </xf>
    <xf numFmtId="176" fontId="54" fillId="10" borderId="66" xfId="0" quotePrefix="1" applyNumberFormat="1" applyFont="1" applyFill="1" applyBorder="1" applyAlignment="1">
      <alignment horizontal="right"/>
    </xf>
    <xf numFmtId="176" fontId="54" fillId="10" borderId="67" xfId="0" quotePrefix="1" applyNumberFormat="1" applyFont="1" applyFill="1" applyBorder="1" applyAlignment="1">
      <alignment horizontal="right"/>
    </xf>
    <xf numFmtId="0" fontId="42" fillId="0" borderId="0" xfId="0" applyFont="1"/>
    <xf numFmtId="0" fontId="46" fillId="10" borderId="45" xfId="0" applyFont="1" applyFill="1" applyBorder="1" applyAlignment="1">
      <alignment horizontal="center" vertical="center" wrapText="1"/>
    </xf>
    <xf numFmtId="0" fontId="46" fillId="10" borderId="46" xfId="0" applyFont="1" applyFill="1" applyBorder="1" applyAlignment="1">
      <alignment horizontal="center" vertical="center" wrapText="1"/>
    </xf>
    <xf numFmtId="0" fontId="45" fillId="2" borderId="0" xfId="0" applyFont="1" applyFill="1" applyBorder="1"/>
    <xf numFmtId="0" fontId="45" fillId="2" borderId="0" xfId="0" applyFont="1" applyFill="1"/>
    <xf numFmtId="0" fontId="48" fillId="2" borderId="32" xfId="0" applyFont="1" applyFill="1" applyBorder="1" applyAlignment="1">
      <alignment horizontal="center"/>
    </xf>
    <xf numFmtId="175" fontId="48" fillId="2" borderId="33" xfId="0" quotePrefix="1" applyNumberFormat="1" applyFont="1" applyFill="1" applyBorder="1" applyAlignment="1">
      <alignment horizontal="right"/>
    </xf>
    <xf numFmtId="184" fontId="48" fillId="2" borderId="33" xfId="0" quotePrefix="1" applyNumberFormat="1" applyFont="1" applyFill="1" applyBorder="1" applyAlignment="1">
      <alignment horizontal="right"/>
    </xf>
    <xf numFmtId="180" fontId="48" fillId="2" borderId="33" xfId="23" quotePrefix="1" applyNumberFormat="1" applyFont="1" applyFill="1" applyBorder="1" applyAlignment="1">
      <alignment horizontal="right"/>
    </xf>
    <xf numFmtId="185" fontId="48" fillId="2" borderId="33" xfId="0" quotePrefix="1" applyNumberFormat="1" applyFont="1" applyFill="1" applyBorder="1" applyAlignment="1">
      <alignment horizontal="right"/>
    </xf>
    <xf numFmtId="180" fontId="48" fillId="2" borderId="34" xfId="23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center" vertical="center"/>
    </xf>
    <xf numFmtId="175" fontId="48" fillId="2" borderId="36" xfId="0" quotePrefix="1" applyNumberFormat="1" applyFont="1" applyFill="1" applyBorder="1" applyAlignment="1">
      <alignment horizontal="right" vertical="center"/>
    </xf>
    <xf numFmtId="184" fontId="48" fillId="2" borderId="36" xfId="0" quotePrefix="1" applyNumberFormat="1" applyFont="1" applyFill="1" applyBorder="1" applyAlignment="1">
      <alignment horizontal="right" vertical="center"/>
    </xf>
    <xf numFmtId="180" fontId="48" fillId="2" borderId="36" xfId="0" quotePrefix="1" applyNumberFormat="1" applyFont="1" applyFill="1" applyBorder="1" applyAlignment="1">
      <alignment horizontal="right" vertical="center"/>
    </xf>
    <xf numFmtId="185" fontId="48" fillId="2" borderId="36" xfId="0" quotePrefix="1" applyNumberFormat="1" applyFont="1" applyFill="1" applyBorder="1" applyAlignment="1">
      <alignment horizontal="right" vertical="center"/>
    </xf>
    <xf numFmtId="180" fontId="48" fillId="2" borderId="37" xfId="0" quotePrefix="1" applyNumberFormat="1" applyFont="1" applyFill="1" applyBorder="1" applyAlignment="1">
      <alignment horizontal="right" vertical="center"/>
    </xf>
    <xf numFmtId="0" fontId="48" fillId="2" borderId="38" xfId="0" applyFont="1" applyFill="1" applyBorder="1" applyAlignment="1">
      <alignment horizontal="center" vertical="center"/>
    </xf>
    <xf numFmtId="175" fontId="48" fillId="2" borderId="39" xfId="0" quotePrefix="1" applyNumberFormat="1" applyFont="1" applyFill="1" applyBorder="1" applyAlignment="1">
      <alignment horizontal="right" vertical="center"/>
    </xf>
    <xf numFmtId="184" fontId="48" fillId="2" borderId="39" xfId="0" quotePrefix="1" applyNumberFormat="1" applyFont="1" applyFill="1" applyBorder="1" applyAlignment="1">
      <alignment horizontal="right" vertical="center"/>
    </xf>
    <xf numFmtId="180" fontId="48" fillId="2" borderId="39" xfId="0" quotePrefix="1" applyNumberFormat="1" applyFont="1" applyFill="1" applyBorder="1" applyAlignment="1">
      <alignment horizontal="right" vertical="center"/>
    </xf>
    <xf numFmtId="185" fontId="48" fillId="2" borderId="39" xfId="0" quotePrefix="1" applyNumberFormat="1" applyFont="1" applyFill="1" applyBorder="1" applyAlignment="1">
      <alignment horizontal="right" vertical="center"/>
    </xf>
    <xf numFmtId="180" fontId="48" fillId="2" borderId="40" xfId="0" quotePrefix="1" applyNumberFormat="1" applyFont="1" applyFill="1" applyBorder="1" applyAlignment="1">
      <alignment horizontal="right" vertical="center"/>
    </xf>
    <xf numFmtId="170" fontId="47" fillId="2" borderId="32" xfId="0" applyNumberFormat="1" applyFont="1" applyFill="1" applyBorder="1"/>
    <xf numFmtId="169" fontId="47" fillId="2" borderId="33" xfId="0" quotePrefix="1" applyNumberFormat="1" applyFont="1" applyFill="1" applyBorder="1" applyAlignment="1">
      <alignment horizontal="right"/>
    </xf>
    <xf numFmtId="170" fontId="47" fillId="2" borderId="34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left" vertical="center"/>
    </xf>
    <xf numFmtId="169" fontId="48" fillId="2" borderId="36" xfId="0" quotePrefix="1" applyNumberFormat="1" applyFont="1" applyFill="1" applyBorder="1" applyAlignment="1">
      <alignment horizontal="right"/>
    </xf>
    <xf numFmtId="170" fontId="48" fillId="2" borderId="37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vertical="center"/>
    </xf>
    <xf numFmtId="169" fontId="48" fillId="2" borderId="36" xfId="0" applyNumberFormat="1" applyFont="1" applyFill="1" applyBorder="1" applyAlignment="1">
      <alignment horizontal="right"/>
    </xf>
    <xf numFmtId="170" fontId="48" fillId="2" borderId="35" xfId="0" applyNumberFormat="1" applyFont="1" applyFill="1" applyBorder="1"/>
    <xf numFmtId="170" fontId="47" fillId="2" borderId="35" xfId="0" applyNumberFormat="1" applyFont="1" applyFill="1" applyBorder="1"/>
    <xf numFmtId="169" fontId="47" fillId="2" borderId="36" xfId="0" quotePrefix="1" applyNumberFormat="1" applyFont="1" applyFill="1" applyBorder="1" applyAlignment="1">
      <alignment horizontal="right"/>
    </xf>
    <xf numFmtId="170" fontId="47" fillId="2" borderId="37" xfId="0" quotePrefix="1" applyNumberFormat="1" applyFont="1" applyFill="1" applyBorder="1" applyAlignment="1">
      <alignment horizontal="right"/>
    </xf>
    <xf numFmtId="170" fontId="48" fillId="2" borderId="38" xfId="0" applyNumberFormat="1" applyFont="1" applyFill="1" applyBorder="1"/>
    <xf numFmtId="176" fontId="48" fillId="2" borderId="39" xfId="0" quotePrefix="1" applyNumberFormat="1" applyFont="1" applyFill="1" applyBorder="1" applyAlignment="1">
      <alignment horizontal="right"/>
    </xf>
    <xf numFmtId="169" fontId="48" fillId="2" borderId="39" xfId="0" quotePrefix="1" applyNumberFormat="1" applyFont="1" applyFill="1" applyBorder="1" applyAlignment="1">
      <alignment horizontal="right"/>
    </xf>
    <xf numFmtId="170" fontId="48" fillId="2" borderId="40" xfId="0" quotePrefix="1" applyNumberFormat="1" applyFont="1" applyFill="1" applyBorder="1" applyAlignment="1">
      <alignment horizontal="right"/>
    </xf>
    <xf numFmtId="0" fontId="46" fillId="10" borderId="42" xfId="0" applyFont="1" applyFill="1" applyBorder="1" applyAlignment="1">
      <alignment horizontal="center" vertical="center"/>
    </xf>
    <xf numFmtId="0" fontId="46" fillId="10" borderId="43" xfId="0" applyFont="1" applyFill="1" applyBorder="1" applyAlignment="1">
      <alignment horizontal="center" vertical="center"/>
    </xf>
    <xf numFmtId="0" fontId="46" fillId="10" borderId="45" xfId="0" applyFont="1" applyFill="1" applyBorder="1" applyAlignment="1">
      <alignment horizontal="center" vertical="center"/>
    </xf>
    <xf numFmtId="0" fontId="46" fillId="10" borderId="46" xfId="0" applyFont="1" applyFill="1" applyBorder="1" applyAlignment="1">
      <alignment horizontal="center" vertical="center"/>
    </xf>
    <xf numFmtId="170" fontId="47" fillId="10" borderId="68" xfId="0" applyNumberFormat="1" applyFont="1" applyFill="1" applyBorder="1"/>
    <xf numFmtId="176" fontId="47" fillId="10" borderId="66" xfId="0" quotePrefix="1" applyNumberFormat="1" applyFont="1" applyFill="1" applyBorder="1" applyAlignment="1">
      <alignment horizontal="right"/>
    </xf>
    <xf numFmtId="169" fontId="47" fillId="10" borderId="66" xfId="0" quotePrefix="1" applyNumberFormat="1" applyFont="1" applyFill="1" applyBorder="1" applyAlignment="1">
      <alignment horizontal="right"/>
    </xf>
    <xf numFmtId="170" fontId="47" fillId="10" borderId="67" xfId="0" quotePrefix="1" applyNumberFormat="1" applyFont="1" applyFill="1" applyBorder="1" applyAlignment="1">
      <alignment horizontal="right"/>
    </xf>
    <xf numFmtId="0" fontId="45" fillId="2" borderId="0" xfId="0" applyFont="1" applyFill="1" applyAlignment="1">
      <alignment horizontal="left"/>
    </xf>
    <xf numFmtId="169" fontId="45" fillId="2" borderId="0" xfId="0" applyNumberFormat="1" applyFont="1" applyFill="1" applyAlignment="1">
      <alignment horizontal="right"/>
    </xf>
    <xf numFmtId="3" fontId="45" fillId="2" borderId="0" xfId="0" applyNumberFormat="1" applyFont="1" applyFill="1" applyAlignment="1">
      <alignment horizontal="right"/>
    </xf>
    <xf numFmtId="0" fontId="46" fillId="2" borderId="0" xfId="0" applyFont="1" applyFill="1"/>
    <xf numFmtId="1" fontId="46" fillId="2" borderId="0" xfId="0" applyNumberFormat="1" applyFont="1" applyFill="1" applyAlignment="1">
      <alignment horizontal="center"/>
    </xf>
    <xf numFmtId="3" fontId="45" fillId="2" borderId="0" xfId="0" applyNumberFormat="1" applyFont="1" applyFill="1"/>
    <xf numFmtId="0" fontId="48" fillId="2" borderId="0" xfId="0" applyFont="1" applyFill="1"/>
    <xf numFmtId="0" fontId="46" fillId="10" borderId="45" xfId="0" applyFont="1" applyFill="1" applyBorder="1" applyAlignment="1">
      <alignment horizontal="center" vertical="center"/>
    </xf>
    <xf numFmtId="178" fontId="46" fillId="10" borderId="45" xfId="0" quotePrefix="1" applyNumberFormat="1" applyFont="1" applyFill="1" applyBorder="1" applyAlignment="1">
      <alignment horizontal="center" vertical="center"/>
    </xf>
    <xf numFmtId="0" fontId="47" fillId="2" borderId="32" xfId="0" applyFont="1" applyFill="1" applyBorder="1" applyAlignment="1">
      <alignment wrapText="1"/>
    </xf>
    <xf numFmtId="0" fontId="47" fillId="2" borderId="33" xfId="0" applyFont="1" applyFill="1" applyBorder="1" applyAlignment="1">
      <alignment horizontal="left" indent="1"/>
    </xf>
    <xf numFmtId="0" fontId="48" fillId="2" borderId="36" xfId="0" applyFont="1" applyFill="1" applyBorder="1" applyAlignment="1">
      <alignment horizontal="left" indent="1"/>
    </xf>
    <xf numFmtId="0" fontId="47" fillId="2" borderId="35" xfId="0" applyFont="1" applyFill="1" applyBorder="1" applyAlignment="1">
      <alignment wrapText="1"/>
    </xf>
    <xf numFmtId="0" fontId="47" fillId="2" borderId="36" xfId="0" applyFont="1" applyFill="1" applyBorder="1" applyAlignment="1">
      <alignment horizontal="left" indent="1"/>
    </xf>
    <xf numFmtId="0" fontId="47" fillId="0" borderId="35" xfId="0" applyFont="1" applyBorder="1" applyAlignment="1">
      <alignment wrapText="1"/>
    </xf>
    <xf numFmtId="169" fontId="47" fillId="2" borderId="36" xfId="0" quotePrefix="1" applyNumberFormat="1" applyFont="1" applyFill="1" applyBorder="1"/>
    <xf numFmtId="169" fontId="47" fillId="2" borderId="37" xfId="0" quotePrefix="1" applyNumberFormat="1" applyFont="1" applyFill="1" applyBorder="1"/>
    <xf numFmtId="0" fontId="48" fillId="2" borderId="39" xfId="0" applyFont="1" applyFill="1" applyBorder="1" applyAlignment="1">
      <alignment horizontal="left" indent="1"/>
    </xf>
    <xf numFmtId="169" fontId="48" fillId="2" borderId="40" xfId="0" quotePrefix="1" applyNumberFormat="1" applyFont="1" applyFill="1" applyBorder="1" applyAlignment="1">
      <alignment horizontal="right"/>
    </xf>
    <xf numFmtId="0" fontId="48" fillId="2" borderId="32" xfId="0" applyFont="1" applyFill="1" applyBorder="1"/>
    <xf numFmtId="3" fontId="48" fillId="2" borderId="33" xfId="0" applyNumberFormat="1" applyFont="1" applyFill="1" applyBorder="1"/>
    <xf numFmtId="3" fontId="48" fillId="2" borderId="34" xfId="0" applyNumberFormat="1" applyFont="1" applyFill="1" applyBorder="1"/>
    <xf numFmtId="175" fontId="47" fillId="2" borderId="35" xfId="1" applyNumberFormat="1" applyFont="1" applyFill="1" applyBorder="1"/>
    <xf numFmtId="170" fontId="47" fillId="2" borderId="36" xfId="0" quotePrefix="1" applyNumberFormat="1" applyFont="1" applyFill="1" applyBorder="1" applyAlignment="1">
      <alignment horizontal="right"/>
    </xf>
    <xf numFmtId="170" fontId="48" fillId="2" borderId="36" xfId="0" quotePrefix="1" applyNumberFormat="1" applyFont="1" applyFill="1" applyBorder="1" applyAlignment="1">
      <alignment horizontal="right"/>
    </xf>
    <xf numFmtId="0" fontId="48" fillId="2" borderId="38" xfId="0" applyFont="1" applyFill="1" applyBorder="1"/>
    <xf numFmtId="170" fontId="48" fillId="2" borderId="39" xfId="0" quotePrefix="1" applyNumberFormat="1" applyFont="1" applyFill="1" applyBorder="1" applyAlignment="1">
      <alignment horizontal="right"/>
    </xf>
    <xf numFmtId="2" fontId="46" fillId="10" borderId="50" xfId="0" applyNumberFormat="1" applyFont="1" applyFill="1" applyBorder="1" applyAlignment="1">
      <alignment horizontal="center" vertical="center"/>
    </xf>
    <xf numFmtId="0" fontId="46" fillId="10" borderId="51" xfId="0" applyFont="1" applyFill="1" applyBorder="1" applyAlignment="1">
      <alignment horizontal="center" vertical="center"/>
    </xf>
    <xf numFmtId="0" fontId="46" fillId="10" borderId="52" xfId="0" applyFont="1" applyFill="1" applyBorder="1" applyAlignment="1">
      <alignment horizontal="center" vertical="center"/>
    </xf>
    <xf numFmtId="0" fontId="47" fillId="10" borderId="65" xfId="0" applyFont="1" applyFill="1" applyBorder="1"/>
    <xf numFmtId="170" fontId="47" fillId="10" borderId="66" xfId="0" quotePrefix="1" applyNumberFormat="1" applyFont="1" applyFill="1" applyBorder="1" applyAlignment="1">
      <alignment horizontal="right"/>
    </xf>
    <xf numFmtId="0" fontId="18" fillId="2" borderId="0" xfId="0" applyFont="1" applyFill="1" applyBorder="1"/>
    <xf numFmtId="0" fontId="46" fillId="10" borderId="50" xfId="0" applyFont="1" applyFill="1" applyBorder="1" applyAlignment="1">
      <alignment horizontal="center" vertical="center"/>
    </xf>
    <xf numFmtId="1" fontId="46" fillId="10" borderId="51" xfId="0" applyNumberFormat="1" applyFont="1" applyFill="1" applyBorder="1" applyAlignment="1">
      <alignment horizontal="center" vertical="center"/>
    </xf>
    <xf numFmtId="1" fontId="46" fillId="10" borderId="52" xfId="0" applyNumberFormat="1" applyFont="1" applyFill="1" applyBorder="1" applyAlignment="1">
      <alignment horizontal="center" vertical="center"/>
    </xf>
    <xf numFmtId="1" fontId="48" fillId="2" borderId="33" xfId="0" applyNumberFormat="1" applyFont="1" applyFill="1" applyBorder="1" applyAlignment="1">
      <alignment horizontal="center"/>
    </xf>
    <xf numFmtId="1" fontId="48" fillId="2" borderId="34" xfId="0" applyNumberFormat="1" applyFont="1" applyFill="1" applyBorder="1" applyAlignment="1">
      <alignment horizontal="center"/>
    </xf>
    <xf numFmtId="176" fontId="47" fillId="2" borderId="37" xfId="0" quotePrefix="1" applyNumberFormat="1" applyFont="1" applyFill="1" applyBorder="1" applyAlignment="1">
      <alignment horizontal="right"/>
    </xf>
    <xf numFmtId="176" fontId="48" fillId="2" borderId="37" xfId="0" quotePrefix="1" applyNumberFormat="1" applyFont="1" applyFill="1" applyBorder="1" applyAlignment="1">
      <alignment horizontal="right"/>
    </xf>
    <xf numFmtId="176" fontId="48" fillId="2" borderId="40" xfId="0" quotePrefix="1" applyNumberFormat="1" applyFont="1" applyFill="1" applyBorder="1" applyAlignment="1">
      <alignment horizontal="right"/>
    </xf>
    <xf numFmtId="176" fontId="47" fillId="10" borderId="67" xfId="0" quotePrefix="1" applyNumberFormat="1" applyFont="1" applyFill="1" applyBorder="1" applyAlignment="1">
      <alignment horizontal="right"/>
    </xf>
    <xf numFmtId="3" fontId="48" fillId="2" borderId="0" xfId="0" applyNumberFormat="1" applyFont="1" applyFill="1" applyAlignment="1">
      <alignment horizontal="center"/>
    </xf>
    <xf numFmtId="169" fontId="48" fillId="2" borderId="0" xfId="0" applyNumberFormat="1" applyFont="1" applyFill="1" applyAlignment="1">
      <alignment horizontal="center"/>
    </xf>
    <xf numFmtId="169" fontId="48" fillId="2" borderId="0" xfId="23" applyNumberFormat="1" applyFont="1" applyFill="1" applyBorder="1" applyAlignment="1">
      <alignment horizontal="center"/>
    </xf>
    <xf numFmtId="0" fontId="48" fillId="2" borderId="0" xfId="0" applyFont="1" applyFill="1" applyBorder="1" applyAlignment="1">
      <alignment horizontal="left"/>
    </xf>
    <xf numFmtId="3" fontId="48" fillId="2" borderId="0" xfId="0" applyNumberFormat="1" applyFont="1" applyFill="1" applyBorder="1" applyAlignment="1">
      <alignment horizontal="center"/>
    </xf>
    <xf numFmtId="169" fontId="48" fillId="2" borderId="0" xfId="0" applyNumberFormat="1" applyFont="1" applyFill="1" applyBorder="1" applyAlignment="1">
      <alignment horizontal="center"/>
    </xf>
    <xf numFmtId="178" fontId="48" fillId="2" borderId="33" xfId="0" quotePrefix="1" applyNumberFormat="1" applyFont="1" applyFill="1" applyBorder="1" applyAlignment="1">
      <alignment horizontal="right"/>
    </xf>
    <xf numFmtId="176" fontId="48" fillId="2" borderId="33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center"/>
    </xf>
    <xf numFmtId="180" fontId="48" fillId="2" borderId="36" xfId="0" quotePrefix="1" applyNumberFormat="1" applyFont="1" applyFill="1" applyBorder="1" applyAlignment="1">
      <alignment horizontal="right"/>
    </xf>
    <xf numFmtId="180" fontId="48" fillId="2" borderId="37" xfId="0" quotePrefix="1" applyNumberFormat="1" applyFont="1" applyFill="1" applyBorder="1" applyAlignment="1">
      <alignment horizontal="right"/>
    </xf>
    <xf numFmtId="0" fontId="48" fillId="2" borderId="38" xfId="0" applyFont="1" applyFill="1" applyBorder="1" applyAlignment="1">
      <alignment horizontal="center"/>
    </xf>
    <xf numFmtId="178" fontId="48" fillId="2" borderId="39" xfId="0" quotePrefix="1" applyNumberFormat="1" applyFont="1" applyFill="1" applyBorder="1" applyAlignment="1">
      <alignment horizontal="right"/>
    </xf>
    <xf numFmtId="180" fontId="48" fillId="2" borderId="39" xfId="0" quotePrefix="1" applyNumberFormat="1" applyFont="1" applyFill="1" applyBorder="1" applyAlignment="1">
      <alignment horizontal="right"/>
    </xf>
    <xf numFmtId="180" fontId="48" fillId="2" borderId="40" xfId="0" quotePrefix="1" applyNumberFormat="1" applyFont="1" applyFill="1" applyBorder="1" applyAlignment="1">
      <alignment horizontal="right"/>
    </xf>
    <xf numFmtId="0" fontId="42" fillId="2" borderId="0" xfId="3" applyFont="1" applyFill="1"/>
    <xf numFmtId="0" fontId="19" fillId="2" borderId="0" xfId="3" applyFont="1" applyFill="1"/>
    <xf numFmtId="1" fontId="48" fillId="2" borderId="32" xfId="3" applyNumberFormat="1" applyFont="1" applyFill="1" applyBorder="1" applyAlignment="1">
      <alignment horizontal="left"/>
    </xf>
    <xf numFmtId="176" fontId="48" fillId="2" borderId="33" xfId="3" applyNumberFormat="1" applyFont="1" applyFill="1" applyBorder="1" applyAlignment="1" applyProtection="1">
      <alignment horizontal="right"/>
    </xf>
    <xf numFmtId="176" fontId="48" fillId="2" borderId="34" xfId="3" applyNumberFormat="1" applyFont="1" applyFill="1" applyBorder="1" applyAlignment="1" applyProtection="1">
      <alignment horizontal="right"/>
    </xf>
    <xf numFmtId="1" fontId="48" fillId="2" borderId="35" xfId="3" applyNumberFormat="1" applyFont="1" applyFill="1" applyBorder="1" applyAlignment="1">
      <alignment horizontal="left"/>
    </xf>
    <xf numFmtId="176" fontId="48" fillId="2" borderId="36" xfId="3" applyNumberFormat="1" applyFont="1" applyFill="1" applyBorder="1" applyAlignment="1" applyProtection="1">
      <alignment horizontal="right"/>
    </xf>
    <xf numFmtId="176" fontId="48" fillId="2" borderId="37" xfId="3" applyNumberFormat="1" applyFont="1" applyFill="1" applyBorder="1" applyAlignment="1" applyProtection="1">
      <alignment horizontal="right"/>
    </xf>
    <xf numFmtId="1" fontId="48" fillId="2" borderId="38" xfId="3" applyNumberFormat="1" applyFont="1" applyFill="1" applyBorder="1" applyAlignment="1">
      <alignment horizontal="left"/>
    </xf>
    <xf numFmtId="176" fontId="48" fillId="2" borderId="39" xfId="3" applyNumberFormat="1" applyFont="1" applyFill="1" applyBorder="1" applyAlignment="1" applyProtection="1">
      <alignment horizontal="right"/>
    </xf>
    <xf numFmtId="176" fontId="48" fillId="2" borderId="40" xfId="3" applyNumberFormat="1" applyFont="1" applyFill="1" applyBorder="1" applyAlignment="1" applyProtection="1">
      <alignment horizontal="right"/>
    </xf>
    <xf numFmtId="1" fontId="48" fillId="2" borderId="0" xfId="3" applyNumberFormat="1" applyFont="1" applyFill="1" applyBorder="1"/>
    <xf numFmtId="0" fontId="48" fillId="2" borderId="0" xfId="3" applyFont="1" applyFill="1" applyBorder="1"/>
    <xf numFmtId="1" fontId="48" fillId="2" borderId="0" xfId="3" applyNumberFormat="1" applyFont="1" applyFill="1"/>
    <xf numFmtId="0" fontId="48" fillId="2" borderId="0" xfId="3" applyFont="1" applyFill="1"/>
    <xf numFmtId="1" fontId="45" fillId="2" borderId="0" xfId="3" applyNumberFormat="1" applyFont="1" applyFill="1"/>
    <xf numFmtId="0" fontId="45" fillId="2" borderId="0" xfId="3" applyFont="1" applyFill="1"/>
    <xf numFmtId="1" fontId="48" fillId="2" borderId="32" xfId="3" quotePrefix="1" applyNumberFormat="1" applyFont="1" applyFill="1" applyBorder="1" applyAlignment="1">
      <alignment horizontal="left"/>
    </xf>
    <xf numFmtId="1" fontId="48" fillId="2" borderId="35" xfId="3" quotePrefix="1" applyNumberFormat="1" applyFont="1" applyFill="1" applyBorder="1" applyAlignment="1">
      <alignment horizontal="left"/>
    </xf>
    <xf numFmtId="1" fontId="48" fillId="2" borderId="38" xfId="3" quotePrefix="1" applyNumberFormat="1" applyFont="1" applyFill="1" applyBorder="1" applyAlignment="1">
      <alignment horizontal="left"/>
    </xf>
    <xf numFmtId="1" fontId="48" fillId="2" borderId="0" xfId="3" applyNumberFormat="1" applyFont="1" applyFill="1" applyBorder="1" applyAlignment="1">
      <alignment horizontal="left"/>
    </xf>
    <xf numFmtId="176" fontId="48" fillId="2" borderId="0" xfId="3" applyNumberFormat="1" applyFont="1" applyFill="1" applyBorder="1" applyAlignment="1" applyProtection="1">
      <alignment horizontal="right"/>
    </xf>
    <xf numFmtId="1" fontId="48" fillId="2" borderId="0" xfId="0" applyNumberFormat="1" applyFont="1" applyFill="1"/>
    <xf numFmtId="0" fontId="45" fillId="2" borderId="0" xfId="3" applyFont="1" applyFill="1" applyBorder="1"/>
    <xf numFmtId="170" fontId="48" fillId="2" borderId="0" xfId="3" applyNumberFormat="1" applyFont="1" applyFill="1" applyBorder="1"/>
    <xf numFmtId="0" fontId="59" fillId="2" borderId="0" xfId="3" applyFont="1" applyFill="1" applyBorder="1"/>
    <xf numFmtId="0" fontId="42" fillId="2" borderId="0" xfId="3" applyFont="1" applyFill="1" applyBorder="1"/>
    <xf numFmtId="0" fontId="46" fillId="10" borderId="50" xfId="3" applyFont="1" applyFill="1" applyBorder="1" applyAlignment="1">
      <alignment horizontal="center" vertical="center"/>
    </xf>
    <xf numFmtId="1" fontId="46" fillId="10" borderId="51" xfId="3" applyNumberFormat="1" applyFont="1" applyFill="1" applyBorder="1" applyAlignment="1">
      <alignment horizontal="center" vertical="center"/>
    </xf>
    <xf numFmtId="0" fontId="46" fillId="10" borderId="52" xfId="3" applyNumberFormat="1" applyFont="1" applyFill="1" applyBorder="1" applyAlignment="1">
      <alignment horizontal="center" vertical="center"/>
    </xf>
    <xf numFmtId="0" fontId="47" fillId="2" borderId="32" xfId="3" applyFont="1" applyFill="1" applyBorder="1" applyAlignment="1">
      <alignment horizontal="left" vertical="center"/>
    </xf>
    <xf numFmtId="176" fontId="47" fillId="2" borderId="33" xfId="3" applyNumberFormat="1" applyFont="1" applyFill="1" applyBorder="1" applyAlignment="1" applyProtection="1">
      <alignment horizontal="right" vertical="center"/>
    </xf>
    <xf numFmtId="176" fontId="47" fillId="2" borderId="34" xfId="3" applyNumberFormat="1" applyFont="1" applyFill="1" applyBorder="1" applyAlignment="1" applyProtection="1">
      <alignment horizontal="right" vertical="center"/>
    </xf>
    <xf numFmtId="0" fontId="47" fillId="2" borderId="35" xfId="3" applyFont="1" applyFill="1" applyBorder="1" applyAlignment="1">
      <alignment horizontal="left" vertical="center"/>
    </xf>
    <xf numFmtId="176" fontId="47" fillId="2" borderId="36" xfId="3" applyNumberFormat="1" applyFont="1" applyFill="1" applyBorder="1" applyAlignment="1" applyProtection="1">
      <alignment horizontal="right" vertical="center"/>
    </xf>
    <xf numFmtId="176" fontId="47" fillId="2" borderId="37" xfId="3" applyNumberFormat="1" applyFont="1" applyFill="1" applyBorder="1" applyAlignment="1" applyProtection="1">
      <alignment horizontal="right" vertical="center"/>
    </xf>
    <xf numFmtId="0" fontId="48" fillId="2" borderId="35" xfId="3" applyFont="1" applyFill="1" applyBorder="1"/>
    <xf numFmtId="0" fontId="48" fillId="2" borderId="35" xfId="3" applyFont="1" applyFill="1" applyBorder="1" applyAlignment="1">
      <alignment wrapText="1"/>
    </xf>
    <xf numFmtId="0" fontId="48" fillId="2" borderId="35" xfId="3" applyFont="1" applyBorder="1"/>
    <xf numFmtId="0" fontId="47" fillId="2" borderId="38" xfId="3" applyFont="1" applyFill="1" applyBorder="1" applyAlignment="1">
      <alignment horizontal="left" vertical="center"/>
    </xf>
    <xf numFmtId="176" fontId="47" fillId="2" borderId="39" xfId="3" applyNumberFormat="1" applyFont="1" applyFill="1" applyBorder="1" applyAlignment="1" applyProtection="1">
      <alignment horizontal="right" vertical="center"/>
    </xf>
    <xf numFmtId="176" fontId="47" fillId="2" borderId="40" xfId="3" applyNumberFormat="1" applyFont="1" applyFill="1" applyBorder="1" applyAlignment="1" applyProtection="1">
      <alignment horizontal="right" vertical="center"/>
    </xf>
    <xf numFmtId="0" fontId="21" fillId="2" borderId="0" xfId="3" applyFont="1" applyFill="1" applyBorder="1"/>
    <xf numFmtId="1" fontId="46" fillId="10" borderId="52" xfId="3" applyNumberFormat="1" applyFont="1" applyFill="1" applyBorder="1" applyAlignment="1">
      <alignment horizontal="center" vertical="center"/>
    </xf>
    <xf numFmtId="0" fontId="59" fillId="2" borderId="0" xfId="3" applyFont="1" applyFill="1"/>
    <xf numFmtId="0" fontId="59" fillId="2" borderId="0" xfId="3" applyFont="1" applyFill="1" applyAlignment="1">
      <alignment horizontal="left"/>
    </xf>
    <xf numFmtId="1" fontId="48" fillId="2" borderId="0" xfId="3" applyNumberFormat="1" applyFont="1" applyFill="1" applyAlignment="1">
      <alignment horizontal="left"/>
    </xf>
    <xf numFmtId="0" fontId="47" fillId="2" borderId="32" xfId="3" applyFont="1" applyFill="1" applyBorder="1" applyAlignment="1">
      <alignment vertical="center"/>
    </xf>
    <xf numFmtId="0" fontId="47" fillId="2" borderId="35" xfId="3" applyFont="1" applyFill="1" applyBorder="1" applyAlignment="1">
      <alignment vertical="center"/>
    </xf>
    <xf numFmtId="0" fontId="46" fillId="10" borderId="58" xfId="3" applyFont="1" applyFill="1" applyBorder="1" applyAlignment="1">
      <alignment horizontal="center" vertical="center"/>
    </xf>
    <xf numFmtId="0" fontId="46" fillId="10" borderId="63" xfId="3" applyFont="1" applyFill="1" applyBorder="1" applyAlignment="1">
      <alignment horizontal="center" vertical="center"/>
    </xf>
    <xf numFmtId="0" fontId="47" fillId="2" borderId="53" xfId="3" applyFont="1" applyFill="1" applyBorder="1" applyAlignment="1">
      <alignment vertical="center"/>
    </xf>
    <xf numFmtId="177" fontId="47" fillId="2" borderId="33" xfId="3" applyNumberFormat="1" applyFont="1" applyFill="1" applyBorder="1" applyAlignment="1" applyProtection="1">
      <alignment horizontal="right" vertical="center"/>
    </xf>
    <xf numFmtId="177" fontId="47" fillId="2" borderId="34" xfId="3" applyNumberFormat="1" applyFont="1" applyFill="1" applyBorder="1" applyAlignment="1" applyProtection="1">
      <alignment horizontal="right" vertical="center"/>
    </xf>
    <xf numFmtId="177" fontId="48" fillId="2" borderId="36" xfId="3" applyNumberFormat="1" applyFont="1" applyFill="1" applyBorder="1" applyAlignment="1" applyProtection="1">
      <alignment horizontal="right"/>
    </xf>
    <xf numFmtId="177" fontId="48" fillId="2" borderId="37" xfId="3" applyNumberFormat="1" applyFont="1" applyFill="1" applyBorder="1" applyAlignment="1" applyProtection="1">
      <alignment horizontal="right"/>
    </xf>
    <xf numFmtId="0" fontId="47" fillId="2" borderId="0" xfId="3" applyFont="1" applyFill="1" applyBorder="1" applyAlignment="1">
      <alignment vertical="center"/>
    </xf>
    <xf numFmtId="177" fontId="47" fillId="2" borderId="36" xfId="3" applyNumberFormat="1" applyFont="1" applyFill="1" applyBorder="1" applyAlignment="1" applyProtection="1">
      <alignment horizontal="right" vertical="center"/>
    </xf>
    <xf numFmtId="177" fontId="47" fillId="2" borderId="37" xfId="3" applyNumberFormat="1" applyFont="1" applyFill="1" applyBorder="1" applyAlignment="1" applyProtection="1">
      <alignment horizontal="right" vertical="center"/>
    </xf>
    <xf numFmtId="0" fontId="47" fillId="2" borderId="64" xfId="3" applyFont="1" applyFill="1" applyBorder="1" applyAlignment="1">
      <alignment vertical="center"/>
    </xf>
    <xf numFmtId="0" fontId="47" fillId="2" borderId="38" xfId="3" applyFont="1" applyFill="1" applyBorder="1" applyAlignment="1">
      <alignment vertical="center"/>
    </xf>
    <xf numFmtId="177" fontId="47" fillId="2" borderId="39" xfId="3" applyNumberFormat="1" applyFont="1" applyFill="1" applyBorder="1" applyAlignment="1" applyProtection="1">
      <alignment horizontal="right" vertical="center"/>
    </xf>
    <xf numFmtId="177" fontId="47" fillId="2" borderId="40" xfId="3" applyNumberFormat="1" applyFont="1" applyFill="1" applyBorder="1" applyAlignment="1" applyProtection="1">
      <alignment horizontal="right" vertical="center"/>
    </xf>
    <xf numFmtId="0" fontId="42" fillId="2" borderId="0" xfId="3" applyFont="1" applyBorder="1"/>
    <xf numFmtId="0" fontId="5" fillId="2" borderId="0" xfId="3" applyFont="1" applyBorder="1" applyAlignment="1">
      <alignment horizontal="fill"/>
    </xf>
    <xf numFmtId="0" fontId="46" fillId="10" borderId="57" xfId="3" applyFont="1" applyFill="1" applyBorder="1"/>
    <xf numFmtId="0" fontId="46" fillId="10" borderId="58" xfId="3" applyFont="1" applyFill="1" applyBorder="1" applyAlignment="1">
      <alignment horizontal="center"/>
    </xf>
    <xf numFmtId="0" fontId="46" fillId="10" borderId="70" xfId="3" applyFont="1" applyFill="1" applyBorder="1" applyAlignment="1">
      <alignment horizontal="center"/>
    </xf>
    <xf numFmtId="0" fontId="46" fillId="10" borderId="26" xfId="3" applyFont="1" applyFill="1" applyBorder="1" applyAlignment="1">
      <alignment horizontal="center"/>
    </xf>
    <xf numFmtId="0" fontId="46" fillId="10" borderId="27" xfId="3" applyFont="1" applyFill="1" applyBorder="1" applyAlignment="1">
      <alignment horizontal="center"/>
    </xf>
    <xf numFmtId="0" fontId="46" fillId="10" borderId="62" xfId="3" applyFont="1" applyFill="1" applyBorder="1"/>
    <xf numFmtId="0" fontId="46" fillId="10" borderId="63" xfId="3" applyFont="1" applyFill="1" applyBorder="1" applyAlignment="1">
      <alignment horizontal="center"/>
    </xf>
    <xf numFmtId="0" fontId="47" fillId="2" borderId="32" xfId="3" applyFont="1" applyBorder="1"/>
    <xf numFmtId="178" fontId="47" fillId="2" borderId="33" xfId="3" applyNumberFormat="1" applyFont="1" applyFill="1" applyBorder="1" applyAlignment="1" applyProtection="1">
      <alignment horizontal="right"/>
    </xf>
    <xf numFmtId="178" fontId="47" fillId="2" borderId="34" xfId="3" applyNumberFormat="1" applyFont="1" applyFill="1" applyBorder="1" applyAlignment="1" applyProtection="1">
      <alignment horizontal="right"/>
    </xf>
    <xf numFmtId="178" fontId="48" fillId="2" borderId="36" xfId="3" applyNumberFormat="1" applyFont="1" applyFill="1" applyBorder="1" applyAlignment="1" applyProtection="1">
      <alignment horizontal="right"/>
    </xf>
    <xf numFmtId="178" fontId="48" fillId="2" borderId="37" xfId="3" applyNumberFormat="1" applyFont="1" applyFill="1" applyBorder="1" applyAlignment="1" applyProtection="1">
      <alignment horizontal="right"/>
    </xf>
    <xf numFmtId="178" fontId="48" fillId="2" borderId="35" xfId="3" applyNumberFormat="1" applyFont="1" applyFill="1" applyBorder="1" applyAlignment="1" applyProtection="1">
      <alignment horizontal="left" indent="1"/>
    </xf>
    <xf numFmtId="178" fontId="48" fillId="2" borderId="38" xfId="3" applyNumberFormat="1" applyFont="1" applyFill="1" applyBorder="1" applyAlignment="1" applyProtection="1">
      <alignment horizontal="left" indent="1"/>
    </xf>
    <xf numFmtId="178" fontId="48" fillId="2" borderId="39" xfId="3" applyNumberFormat="1" applyFont="1" applyFill="1" applyBorder="1" applyAlignment="1" applyProtection="1">
      <alignment horizontal="right"/>
    </xf>
    <xf numFmtId="178" fontId="48" fillId="2" borderId="40" xfId="3" applyNumberFormat="1" applyFont="1" applyFill="1" applyBorder="1" applyAlignment="1" applyProtection="1">
      <alignment horizontal="right"/>
    </xf>
    <xf numFmtId="178" fontId="19" fillId="2" borderId="0" xfId="3" applyNumberFormat="1" applyFont="1" applyFill="1" applyBorder="1" applyAlignment="1" applyProtection="1">
      <alignment horizontal="left"/>
    </xf>
    <xf numFmtId="0" fontId="19" fillId="2" borderId="0" xfId="3" applyFont="1"/>
    <xf numFmtId="0" fontId="46" fillId="10" borderId="58" xfId="3" applyFont="1" applyFill="1" applyBorder="1" applyAlignment="1">
      <alignment horizontal="center" wrapText="1"/>
    </xf>
    <xf numFmtId="0" fontId="46" fillId="10" borderId="70" xfId="3" applyFont="1" applyFill="1" applyBorder="1" applyAlignment="1">
      <alignment horizontal="center" wrapText="1"/>
    </xf>
    <xf numFmtId="0" fontId="46" fillId="10" borderId="27" xfId="3" applyFont="1" applyFill="1" applyBorder="1" applyAlignment="1">
      <alignment horizontal="center" vertical="center" wrapText="1"/>
    </xf>
    <xf numFmtId="0" fontId="46" fillId="10" borderId="30" xfId="3" applyFont="1" applyFill="1" applyBorder="1" applyAlignment="1">
      <alignment horizontal="center" wrapText="1"/>
    </xf>
    <xf numFmtId="0" fontId="46" fillId="10" borderId="63" xfId="3" applyFont="1" applyFill="1" applyBorder="1" applyAlignment="1">
      <alignment horizontal="center" vertical="top" wrapText="1"/>
    </xf>
    <xf numFmtId="0" fontId="46" fillId="10" borderId="69" xfId="3" applyFont="1" applyFill="1" applyBorder="1" applyAlignment="1">
      <alignment horizontal="center" vertical="top" wrapText="1"/>
    </xf>
    <xf numFmtId="0" fontId="45" fillId="0" borderId="0" xfId="0" applyFont="1"/>
    <xf numFmtId="0" fontId="48" fillId="0" borderId="0" xfId="0" applyFont="1"/>
    <xf numFmtId="0" fontId="48" fillId="2" borderId="0" xfId="3" applyFont="1"/>
    <xf numFmtId="166" fontId="48" fillId="2" borderId="0" xfId="3" applyNumberFormat="1" applyFont="1" applyProtection="1"/>
    <xf numFmtId="49" fontId="48" fillId="2" borderId="32" xfId="3" applyNumberFormat="1" applyFont="1" applyBorder="1"/>
    <xf numFmtId="178" fontId="48" fillId="2" borderId="33" xfId="3" applyNumberFormat="1" applyFont="1" applyFill="1" applyBorder="1" applyAlignment="1" applyProtection="1">
      <alignment horizontal="right"/>
    </xf>
    <xf numFmtId="178" fontId="48" fillId="2" borderId="34" xfId="3" applyNumberFormat="1" applyFont="1" applyFill="1" applyBorder="1" applyAlignment="1" applyProtection="1">
      <alignment horizontal="right"/>
    </xf>
    <xf numFmtId="3" fontId="48" fillId="2" borderId="35" xfId="3" applyNumberFormat="1" applyFont="1" applyBorder="1" applyAlignment="1">
      <alignment horizontal="left"/>
    </xf>
    <xf numFmtId="182" fontId="48" fillId="2" borderId="36" xfId="34" applyNumberFormat="1" applyFont="1" applyFill="1" applyBorder="1" applyAlignment="1" applyProtection="1">
      <alignment horizontal="right" indent="1"/>
    </xf>
    <xf numFmtId="169" fontId="48" fillId="2" borderId="36" xfId="3" applyNumberFormat="1" applyFont="1" applyFill="1" applyBorder="1" applyAlignment="1" applyProtection="1">
      <alignment horizontal="right" indent="1"/>
    </xf>
    <xf numFmtId="182" fontId="48" fillId="2" borderId="37" xfId="34" applyNumberFormat="1" applyFont="1" applyFill="1" applyBorder="1" applyAlignment="1" applyProtection="1">
      <alignment horizontal="right" indent="1"/>
    </xf>
    <xf numFmtId="182" fontId="48" fillId="2" borderId="36" xfId="34" applyNumberFormat="1" applyFont="1" applyFill="1" applyBorder="1" applyAlignment="1">
      <alignment horizontal="right" vertical="center" indent="1"/>
    </xf>
    <xf numFmtId="169" fontId="48" fillId="2" borderId="36" xfId="3" applyNumberFormat="1" applyFont="1" applyBorder="1" applyAlignment="1">
      <alignment horizontal="right" indent="1"/>
    </xf>
    <xf numFmtId="182" fontId="48" fillId="2" borderId="36" xfId="34" applyNumberFormat="1" applyFont="1" applyFill="1" applyBorder="1" applyAlignment="1">
      <alignment horizontal="right" indent="1"/>
    </xf>
    <xf numFmtId="3" fontId="48" fillId="2" borderId="38" xfId="3" applyNumberFormat="1" applyFont="1" applyBorder="1" applyAlignment="1">
      <alignment horizontal="left"/>
    </xf>
    <xf numFmtId="182" fontId="48" fillId="2" borderId="39" xfId="34" applyNumberFormat="1" applyFont="1" applyFill="1" applyBorder="1" applyAlignment="1">
      <alignment horizontal="right" vertical="center" indent="1"/>
    </xf>
    <xf numFmtId="169" fontId="48" fillId="2" borderId="39" xfId="3" applyNumberFormat="1" applyFont="1" applyBorder="1" applyAlignment="1">
      <alignment horizontal="right" indent="1"/>
    </xf>
    <xf numFmtId="182" fontId="48" fillId="2" borderId="39" xfId="34" applyNumberFormat="1" applyFont="1" applyFill="1" applyBorder="1" applyAlignment="1">
      <alignment horizontal="right" indent="1"/>
    </xf>
    <xf numFmtId="182" fontId="48" fillId="2" borderId="40" xfId="34" applyNumberFormat="1" applyFont="1" applyFill="1" applyBorder="1" applyAlignment="1" applyProtection="1">
      <alignment horizontal="right" indent="1"/>
    </xf>
    <xf numFmtId="0" fontId="42" fillId="2" borderId="0" xfId="3" applyFont="1"/>
    <xf numFmtId="0" fontId="60" fillId="2" borderId="0" xfId="3" applyFont="1" applyBorder="1" applyAlignment="1">
      <alignment horizontal="fill"/>
    </xf>
    <xf numFmtId="1" fontId="46" fillId="10" borderId="63" xfId="3" applyNumberFormat="1" applyFont="1" applyFill="1" applyBorder="1" applyAlignment="1">
      <alignment horizontal="center" vertical="center" wrapText="1"/>
    </xf>
    <xf numFmtId="1" fontId="46" fillId="10" borderId="69" xfId="3" applyNumberFormat="1" applyFont="1" applyFill="1" applyBorder="1" applyAlignment="1">
      <alignment horizontal="center" vertical="center" wrapText="1"/>
    </xf>
    <xf numFmtId="0" fontId="48" fillId="2" borderId="35" xfId="3" applyFont="1" applyFill="1" applyBorder="1" applyAlignment="1">
      <alignment horizontal="left" vertical="center" indent="1"/>
    </xf>
    <xf numFmtId="0" fontId="48" fillId="2" borderId="35" xfId="3" applyFont="1" applyBorder="1" applyAlignment="1">
      <alignment horizontal="left" vertical="center" indent="1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42" fillId="0" borderId="0" xfId="19" applyFont="1" applyAlignment="1">
      <alignment horizontal="center"/>
    </xf>
    <xf numFmtId="0" fontId="9" fillId="0" borderId="0" xfId="19" applyFont="1" applyBorder="1" applyAlignment="1">
      <alignment horizontal="center"/>
    </xf>
    <xf numFmtId="0" fontId="0" fillId="0" borderId="0" xfId="0" applyBorder="1" applyAlignment="1"/>
    <xf numFmtId="0" fontId="46" fillId="10" borderId="51" xfId="19" applyFont="1" applyFill="1" applyBorder="1" applyAlignment="1">
      <alignment horizontal="center" vertical="center"/>
    </xf>
    <xf numFmtId="0" fontId="46" fillId="10" borderId="52" xfId="19" applyFont="1" applyFill="1" applyBorder="1" applyAlignment="1">
      <alignment horizontal="center" vertical="center" wrapText="1"/>
    </xf>
    <xf numFmtId="0" fontId="48" fillId="0" borderId="0" xfId="19" applyFont="1" applyBorder="1" applyAlignment="1">
      <alignment horizontal="left" indent="1"/>
    </xf>
    <xf numFmtId="0" fontId="48" fillId="0" borderId="0" xfId="19" applyFont="1"/>
    <xf numFmtId="0" fontId="61" fillId="0" borderId="0" xfId="24" applyFont="1" applyAlignment="1">
      <alignment horizontal="center"/>
    </xf>
    <xf numFmtId="0" fontId="61" fillId="0" borderId="0" xfId="24" applyFont="1"/>
    <xf numFmtId="0" fontId="48" fillId="0" borderId="32" xfId="19" applyFont="1" applyBorder="1" applyAlignment="1">
      <alignment horizontal="left" indent="1"/>
    </xf>
    <xf numFmtId="3" fontId="48" fillId="0" borderId="33" xfId="0" applyNumberFormat="1" applyFont="1" applyFill="1" applyBorder="1" applyAlignment="1" applyProtection="1">
      <alignment horizontal="right" indent="1"/>
    </xf>
    <xf numFmtId="3" fontId="48" fillId="0" borderId="34" xfId="0" applyNumberFormat="1" applyFont="1" applyFill="1" applyBorder="1" applyAlignment="1" applyProtection="1">
      <alignment horizontal="right" indent="1"/>
    </xf>
    <xf numFmtId="0" fontId="48" fillId="0" borderId="35" xfId="19" applyFont="1" applyBorder="1" applyAlignment="1">
      <alignment horizontal="left" indent="1"/>
    </xf>
    <xf numFmtId="3" fontId="48" fillId="0" borderId="36" xfId="0" applyNumberFormat="1" applyFont="1" applyFill="1" applyBorder="1" applyAlignment="1" applyProtection="1">
      <alignment horizontal="right" indent="1"/>
    </xf>
    <xf numFmtId="3" fontId="48" fillId="0" borderId="37" xfId="0" applyNumberFormat="1" applyFont="1" applyFill="1" applyBorder="1" applyAlignment="1" applyProtection="1">
      <alignment horizontal="right" indent="1"/>
    </xf>
    <xf numFmtId="176" fontId="48" fillId="0" borderId="36" xfId="0" applyNumberFormat="1" applyFont="1" applyFill="1" applyBorder="1" applyAlignment="1" applyProtection="1">
      <alignment horizontal="right" indent="1"/>
    </xf>
    <xf numFmtId="176" fontId="48" fillId="0" borderId="37" xfId="0" applyNumberFormat="1" applyFont="1" applyFill="1" applyBorder="1" applyAlignment="1" applyProtection="1">
      <alignment horizontal="right" indent="1"/>
    </xf>
    <xf numFmtId="3" fontId="48" fillId="0" borderId="36" xfId="19" applyNumberFormat="1" applyFont="1" applyBorder="1" applyAlignment="1">
      <alignment horizontal="right" indent="1"/>
    </xf>
    <xf numFmtId="3" fontId="48" fillId="0" borderId="37" xfId="19" applyNumberFormat="1" applyFont="1" applyBorder="1" applyAlignment="1">
      <alignment horizontal="right" indent="1"/>
    </xf>
    <xf numFmtId="0" fontId="48" fillId="0" borderId="38" xfId="19" applyFont="1" applyBorder="1" applyAlignment="1">
      <alignment horizontal="left" indent="1"/>
    </xf>
    <xf numFmtId="180" fontId="48" fillId="0" borderId="39" xfId="19" applyNumberFormat="1" applyFont="1" applyBorder="1" applyAlignment="1">
      <alignment horizontal="right" indent="1"/>
    </xf>
    <xf numFmtId="180" fontId="48" fillId="0" borderId="40" xfId="19" applyNumberFormat="1" applyFont="1" applyBorder="1" applyAlignment="1">
      <alignment horizontal="right" indent="1"/>
    </xf>
    <xf numFmtId="0" fontId="48" fillId="0" borderId="53" xfId="19" applyFont="1" applyBorder="1" applyAlignment="1">
      <alignment horizontal="left" indent="1"/>
    </xf>
    <xf numFmtId="0" fontId="48" fillId="0" borderId="64" xfId="19" applyFont="1" applyBorder="1" applyAlignment="1">
      <alignment horizontal="left" indent="1"/>
    </xf>
    <xf numFmtId="0" fontId="48" fillId="0" borderId="35" xfId="0" quotePrefix="1" applyFont="1" applyBorder="1" applyAlignment="1">
      <alignment horizontal="left" indent="1"/>
    </xf>
    <xf numFmtId="0" fontId="42" fillId="0" borderId="0" xfId="21" applyFont="1"/>
    <xf numFmtId="0" fontId="42" fillId="0" borderId="0" xfId="21" applyFont="1" applyAlignment="1">
      <alignment horizontal="right"/>
    </xf>
    <xf numFmtId="0" fontId="42" fillId="0" borderId="0" xfId="21" applyFont="1" applyBorder="1" applyAlignment="1">
      <alignment horizontal="right"/>
    </xf>
    <xf numFmtId="0" fontId="63" fillId="10" borderId="45" xfId="0" applyFont="1" applyFill="1" applyBorder="1" applyAlignment="1">
      <alignment horizontal="center" vertical="center"/>
    </xf>
    <xf numFmtId="0" fontId="63" fillId="10" borderId="45" xfId="0" applyFont="1" applyFill="1" applyBorder="1" applyAlignment="1">
      <alignment horizontal="center" vertical="center" wrapText="1"/>
    </xf>
    <xf numFmtId="0" fontId="48" fillId="0" borderId="32" xfId="0" applyFont="1" applyBorder="1"/>
    <xf numFmtId="0" fontId="48" fillId="0" borderId="33" xfId="0" applyFont="1" applyBorder="1" applyAlignment="1">
      <alignment horizontal="right" indent="1"/>
    </xf>
    <xf numFmtId="0" fontId="48" fillId="0" borderId="34" xfId="0" applyFont="1" applyBorder="1" applyAlignment="1">
      <alignment horizontal="right" indent="1"/>
    </xf>
    <xf numFmtId="0" fontId="48" fillId="0" borderId="35" xfId="0" applyFont="1" applyBorder="1" applyAlignment="1">
      <alignment horizontal="left" indent="1"/>
    </xf>
    <xf numFmtId="3" fontId="48" fillId="0" borderId="36" xfId="0" applyNumberFormat="1" applyFont="1" applyBorder="1" applyAlignment="1">
      <alignment horizontal="right" indent="1"/>
    </xf>
    <xf numFmtId="169" fontId="48" fillId="0" borderId="36" xfId="0" applyNumberFormat="1" applyFont="1" applyBorder="1" applyAlignment="1">
      <alignment horizontal="right" indent="1"/>
    </xf>
    <xf numFmtId="180" fontId="48" fillId="0" borderId="37" xfId="23" applyNumberFormat="1" applyFont="1" applyBorder="1" applyAlignment="1">
      <alignment horizontal="right" indent="1"/>
    </xf>
    <xf numFmtId="0" fontId="48" fillId="0" borderId="38" xfId="0" applyFont="1" applyBorder="1" applyAlignment="1">
      <alignment horizontal="left" indent="1"/>
    </xf>
    <xf numFmtId="3" fontId="48" fillId="0" borderId="39" xfId="0" applyNumberFormat="1" applyFont="1" applyBorder="1" applyAlignment="1">
      <alignment horizontal="right"/>
    </xf>
    <xf numFmtId="169" fontId="48" fillId="0" borderId="39" xfId="0" applyNumberFormat="1" applyFont="1" applyBorder="1" applyAlignment="1">
      <alignment horizontal="right"/>
    </xf>
    <xf numFmtId="180" fontId="48" fillId="0" borderId="40" xfId="23" applyNumberFormat="1" applyFont="1" applyBorder="1" applyAlignment="1">
      <alignment horizontal="right"/>
    </xf>
    <xf numFmtId="0" fontId="64" fillId="10" borderId="65" xfId="0" applyFont="1" applyFill="1" applyBorder="1" applyAlignment="1">
      <alignment horizontal="left" vertical="center" indent="1"/>
    </xf>
    <xf numFmtId="3" fontId="64" fillId="10" borderId="66" xfId="0" applyNumberFormat="1" applyFont="1" applyFill="1" applyBorder="1" applyAlignment="1">
      <alignment horizontal="right" vertical="center" indent="1"/>
    </xf>
    <xf numFmtId="169" fontId="64" fillId="10" borderId="66" xfId="0" applyNumberFormat="1" applyFont="1" applyFill="1" applyBorder="1" applyAlignment="1">
      <alignment horizontal="right" vertical="center" indent="1"/>
    </xf>
    <xf numFmtId="180" fontId="64" fillId="10" borderId="67" xfId="23" applyNumberFormat="1" applyFont="1" applyFill="1" applyBorder="1" applyAlignment="1">
      <alignment horizontal="right" vertical="center" indent="1"/>
    </xf>
    <xf numFmtId="0" fontId="48" fillId="0" borderId="0" xfId="20" applyFont="1" applyAlignment="1">
      <alignment horizontal="right"/>
    </xf>
    <xf numFmtId="0" fontId="48" fillId="0" borderId="0" xfId="20" applyFont="1"/>
    <xf numFmtId="0" fontId="61" fillId="0" borderId="0" xfId="0" applyFont="1"/>
    <xf numFmtId="0" fontId="65" fillId="0" borderId="0" xfId="21" applyFont="1"/>
    <xf numFmtId="0" fontId="42" fillId="0" borderId="0" xfId="21" applyFont="1" applyBorder="1"/>
    <xf numFmtId="0" fontId="48" fillId="0" borderId="0" xfId="21" applyFont="1"/>
    <xf numFmtId="0" fontId="61" fillId="0" borderId="32" xfId="0" applyFont="1" applyBorder="1" applyAlignment="1">
      <alignment horizontal="left" indent="1"/>
    </xf>
    <xf numFmtId="3" fontId="48" fillId="0" borderId="33" xfId="0" applyNumberFormat="1" applyFont="1" applyBorder="1" applyAlignment="1">
      <alignment horizontal="right" indent="1"/>
    </xf>
    <xf numFmtId="169" fontId="48" fillId="0" borderId="33" xfId="0" applyNumberFormat="1" applyFont="1" applyBorder="1" applyAlignment="1">
      <alignment horizontal="right" indent="1"/>
    </xf>
    <xf numFmtId="180" fontId="48" fillId="0" borderId="34" xfId="23" applyNumberFormat="1" applyFont="1" applyBorder="1" applyAlignment="1">
      <alignment horizontal="right" indent="1"/>
    </xf>
    <xf numFmtId="0" fontId="61" fillId="0" borderId="35" xfId="0" applyFont="1" applyBorder="1" applyAlignment="1">
      <alignment horizontal="left" indent="1"/>
    </xf>
    <xf numFmtId="0" fontId="61" fillId="0" borderId="38" xfId="0" applyFont="1" applyBorder="1" applyAlignment="1">
      <alignment horizontal="left" indent="1"/>
    </xf>
    <xf numFmtId="3" fontId="48" fillId="0" borderId="39" xfId="0" applyNumberFormat="1" applyFont="1" applyBorder="1"/>
    <xf numFmtId="169" fontId="48" fillId="0" borderId="39" xfId="0" applyNumberFormat="1" applyFont="1" applyBorder="1"/>
    <xf numFmtId="3" fontId="48" fillId="0" borderId="39" xfId="0" applyNumberFormat="1" applyFont="1" applyBorder="1" applyAlignment="1"/>
    <xf numFmtId="180" fontId="48" fillId="0" borderId="40" xfId="23" applyNumberFormat="1" applyFont="1" applyBorder="1"/>
    <xf numFmtId="0" fontId="57" fillId="2" borderId="0" xfId="16" applyFont="1" applyFill="1"/>
    <xf numFmtId="0" fontId="5" fillId="2" borderId="0" xfId="16" applyFont="1" applyFill="1" applyBorder="1"/>
    <xf numFmtId="167" fontId="5" fillId="2" borderId="0" xfId="16" applyNumberFormat="1" applyFont="1" applyFill="1" applyBorder="1" applyProtection="1"/>
    <xf numFmtId="0" fontId="46" fillId="10" borderId="45" xfId="16" applyFont="1" applyFill="1" applyBorder="1" applyAlignment="1">
      <alignment horizontal="center" vertical="center"/>
    </xf>
    <xf numFmtId="0" fontId="46" fillId="10" borderId="46" xfId="16" applyFont="1" applyFill="1" applyBorder="1" applyAlignment="1">
      <alignment horizontal="center" vertical="center"/>
    </xf>
    <xf numFmtId="166" fontId="47" fillId="2" borderId="32" xfId="16" applyNumberFormat="1" applyFont="1" applyFill="1" applyBorder="1" applyProtection="1"/>
    <xf numFmtId="166" fontId="47" fillId="2" borderId="35" xfId="16" applyNumberFormat="1" applyFont="1" applyFill="1" applyBorder="1" applyProtection="1"/>
    <xf numFmtId="3" fontId="48" fillId="2" borderId="36" xfId="0" applyNumberFormat="1" applyFont="1" applyFill="1" applyBorder="1" applyAlignment="1">
      <alignment horizontal="right"/>
    </xf>
    <xf numFmtId="0" fontId="48" fillId="2" borderId="37" xfId="0" applyFont="1" applyFill="1" applyBorder="1" applyAlignment="1">
      <alignment horizontal="right"/>
    </xf>
    <xf numFmtId="3" fontId="48" fillId="2" borderId="36" xfId="0" applyNumberFormat="1" applyFont="1" applyFill="1" applyBorder="1"/>
    <xf numFmtId="3" fontId="48" fillId="2" borderId="37" xfId="0" applyNumberFormat="1" applyFont="1" applyFill="1" applyBorder="1"/>
    <xf numFmtId="0" fontId="48" fillId="2" borderId="38" xfId="16" applyFont="1" applyFill="1" applyBorder="1"/>
    <xf numFmtId="0" fontId="48" fillId="2" borderId="39" xfId="0" applyFont="1" applyFill="1" applyBorder="1"/>
    <xf numFmtId="3" fontId="48" fillId="2" borderId="39" xfId="0" applyNumberFormat="1" applyFont="1" applyFill="1" applyBorder="1"/>
    <xf numFmtId="3" fontId="48" fillId="2" borderId="40" xfId="0" applyNumberFormat="1" applyFont="1" applyFill="1" applyBorder="1"/>
    <xf numFmtId="0" fontId="48" fillId="2" borderId="0" xfId="0" applyFont="1" applyFill="1" applyBorder="1"/>
    <xf numFmtId="0" fontId="45" fillId="2" borderId="0" xfId="16" applyFont="1" applyFill="1" applyBorder="1"/>
    <xf numFmtId="0" fontId="47" fillId="10" borderId="65" xfId="15" applyFont="1" applyFill="1" applyBorder="1"/>
    <xf numFmtId="3" fontId="54" fillId="10" borderId="66" xfId="33" applyNumberFormat="1" applyFont="1" applyFill="1" applyBorder="1"/>
    <xf numFmtId="3" fontId="54" fillId="10" borderId="67" xfId="33" applyNumberFormat="1" applyFont="1" applyFill="1" applyBorder="1"/>
    <xf numFmtId="0" fontId="48" fillId="0" borderId="0" xfId="0" applyFont="1" applyBorder="1"/>
    <xf numFmtId="166" fontId="47" fillId="10" borderId="65" xfId="6" applyFont="1" applyFill="1" applyBorder="1"/>
    <xf numFmtId="176" fontId="47" fillId="10" borderId="66" xfId="0" applyNumberFormat="1" applyFont="1" applyFill="1" applyBorder="1" applyAlignment="1" applyProtection="1">
      <alignment horizontal="right"/>
    </xf>
    <xf numFmtId="177" fontId="47" fillId="10" borderId="66" xfId="0" applyNumberFormat="1" applyFont="1" applyFill="1" applyBorder="1" applyAlignment="1" applyProtection="1">
      <alignment horizontal="right"/>
    </xf>
    <xf numFmtId="177" fontId="47" fillId="10" borderId="67" xfId="0" applyNumberFormat="1" applyFont="1" applyFill="1" applyBorder="1" applyAlignment="1" applyProtection="1">
      <alignment horizontal="right"/>
    </xf>
    <xf numFmtId="166" fontId="48" fillId="0" borderId="32" xfId="6" applyFont="1" applyBorder="1"/>
    <xf numFmtId="183" fontId="48" fillId="2" borderId="33" xfId="0" applyNumberFormat="1" applyFont="1" applyFill="1" applyBorder="1" applyAlignment="1" applyProtection="1">
      <alignment horizontal="right"/>
    </xf>
    <xf numFmtId="183" fontId="48" fillId="2" borderId="34" xfId="0" applyNumberFormat="1" applyFont="1" applyFill="1" applyBorder="1" applyAlignment="1" applyProtection="1">
      <alignment horizontal="right"/>
    </xf>
    <xf numFmtId="166" fontId="48" fillId="0" borderId="35" xfId="6" applyFont="1" applyBorder="1"/>
    <xf numFmtId="183" fontId="48" fillId="2" borderId="36" xfId="0" applyNumberFormat="1" applyFont="1" applyFill="1" applyBorder="1" applyAlignment="1" applyProtection="1">
      <alignment horizontal="right"/>
    </xf>
    <xf numFmtId="183" fontId="48" fillId="2" borderId="37" xfId="0" applyNumberFormat="1" applyFont="1" applyFill="1" applyBorder="1" applyAlignment="1" applyProtection="1">
      <alignment horizontal="right"/>
    </xf>
    <xf numFmtId="166" fontId="48" fillId="0" borderId="35" xfId="6" applyFont="1" applyFill="1" applyBorder="1"/>
    <xf numFmtId="37" fontId="48" fillId="0" borderId="35" xfId="6" applyNumberFormat="1" applyFont="1" applyBorder="1" applyProtection="1"/>
    <xf numFmtId="166" fontId="48" fillId="0" borderId="35" xfId="6" applyFont="1" applyBorder="1" applyAlignment="1">
      <alignment horizontal="left"/>
    </xf>
    <xf numFmtId="166" fontId="48" fillId="0" borderId="38" xfId="6" applyFont="1" applyBorder="1"/>
    <xf numFmtId="176" fontId="48" fillId="2" borderId="39" xfId="0" applyNumberFormat="1" applyFont="1" applyFill="1" applyBorder="1" applyAlignment="1" applyProtection="1">
      <alignment horizontal="right"/>
    </xf>
    <xf numFmtId="0" fontId="48" fillId="0" borderId="39" xfId="0" applyFont="1" applyBorder="1"/>
    <xf numFmtId="0" fontId="48" fillId="0" borderId="40" xfId="0" applyFont="1" applyBorder="1"/>
    <xf numFmtId="166" fontId="9" fillId="0" borderId="0" xfId="6" applyFont="1" applyFill="1" applyBorder="1" applyAlignment="1">
      <alignment horizontal="center"/>
    </xf>
    <xf numFmtId="166" fontId="46" fillId="10" borderId="45" xfId="6" applyFont="1" applyFill="1" applyBorder="1" applyAlignment="1">
      <alignment horizontal="center" vertical="center"/>
    </xf>
    <xf numFmtId="166" fontId="46" fillId="10" borderId="46" xfId="6" applyFont="1" applyFill="1" applyBorder="1" applyAlignment="1">
      <alignment horizontal="center" vertical="center"/>
    </xf>
    <xf numFmtId="166" fontId="43" fillId="0" borderId="0" xfId="5" applyFont="1" applyAlignment="1">
      <alignment horizontal="center"/>
    </xf>
    <xf numFmtId="166" fontId="43" fillId="0" borderId="0" xfId="5" applyFont="1" applyFill="1" applyAlignment="1">
      <alignment horizontal="center"/>
    </xf>
    <xf numFmtId="166" fontId="42" fillId="0" borderId="0" xfId="8" applyFont="1" applyBorder="1"/>
    <xf numFmtId="0" fontId="45" fillId="0" borderId="0" xfId="0" applyFont="1" applyBorder="1"/>
    <xf numFmtId="176" fontId="48" fillId="2" borderId="0" xfId="0" applyNumberFormat="1" applyFont="1" applyFill="1" applyBorder="1" applyAlignment="1" applyProtection="1">
      <alignment horizontal="right"/>
    </xf>
    <xf numFmtId="166" fontId="48" fillId="0" borderId="32" xfId="8" applyFont="1" applyBorder="1" applyAlignment="1">
      <alignment horizontal="left"/>
    </xf>
    <xf numFmtId="183" fontId="48" fillId="0" borderId="33" xfId="8" applyNumberFormat="1" applyFont="1" applyBorder="1"/>
    <xf numFmtId="183" fontId="48" fillId="0" borderId="34" xfId="8" applyNumberFormat="1" applyFont="1" applyBorder="1"/>
    <xf numFmtId="166" fontId="48" fillId="0" borderId="35" xfId="8" applyFont="1" applyBorder="1"/>
    <xf numFmtId="183" fontId="48" fillId="0" borderId="36" xfId="8" applyNumberFormat="1" applyFont="1" applyBorder="1"/>
    <xf numFmtId="183" fontId="48" fillId="0" borderId="37" xfId="8" applyNumberFormat="1" applyFont="1" applyBorder="1"/>
    <xf numFmtId="0" fontId="48" fillId="0" borderId="35" xfId="0" applyFont="1" applyBorder="1"/>
    <xf numFmtId="183" fontId="48" fillId="0" borderId="36" xfId="8" applyNumberFormat="1" applyFont="1" applyBorder="1" applyAlignment="1">
      <alignment horizontal="right"/>
    </xf>
    <xf numFmtId="183" fontId="48" fillId="0" borderId="37" xfId="8" applyNumberFormat="1" applyFont="1" applyBorder="1" applyAlignment="1">
      <alignment horizontal="right"/>
    </xf>
    <xf numFmtId="166" fontId="48" fillId="0" borderId="38" xfId="8" applyFont="1" applyBorder="1"/>
    <xf numFmtId="183" fontId="48" fillId="0" borderId="39" xfId="8" applyNumberFormat="1" applyFont="1" applyBorder="1" applyAlignment="1">
      <alignment horizontal="right"/>
    </xf>
    <xf numFmtId="183" fontId="48" fillId="0" borderId="40" xfId="8" applyNumberFormat="1" applyFont="1" applyBorder="1" applyAlignment="1">
      <alignment horizontal="right"/>
    </xf>
    <xf numFmtId="166" fontId="47" fillId="10" borderId="65" xfId="8" applyFont="1" applyFill="1" applyBorder="1"/>
    <xf numFmtId="4" fontId="47" fillId="10" borderId="66" xfId="0" applyNumberFormat="1" applyFont="1" applyFill="1" applyBorder="1" applyAlignment="1" applyProtection="1">
      <alignment horizontal="right"/>
    </xf>
    <xf numFmtId="4" fontId="47" fillId="10" borderId="67" xfId="0" applyNumberFormat="1" applyFont="1" applyFill="1" applyBorder="1" applyAlignment="1" applyProtection="1">
      <alignment horizontal="right"/>
    </xf>
    <xf numFmtId="166" fontId="42" fillId="0" borderId="0" xfId="7" applyFont="1"/>
    <xf numFmtId="166" fontId="11" fillId="0" borderId="0" xfId="7" applyFont="1" applyBorder="1"/>
    <xf numFmtId="166" fontId="46" fillId="10" borderId="45" xfId="7" applyFont="1" applyFill="1" applyBorder="1" applyAlignment="1">
      <alignment horizontal="center" vertical="center"/>
    </xf>
    <xf numFmtId="166" fontId="46" fillId="10" borderId="46" xfId="7" applyFont="1" applyFill="1" applyBorder="1" applyAlignment="1">
      <alignment horizontal="center" vertical="center"/>
    </xf>
    <xf numFmtId="166" fontId="48" fillId="0" borderId="32" xfId="7" applyFont="1" applyBorder="1"/>
    <xf numFmtId="4" fontId="48" fillId="0" borderId="33" xfId="7" applyNumberFormat="1" applyFont="1" applyBorder="1"/>
    <xf numFmtId="166" fontId="48" fillId="0" borderId="33" xfId="7" applyFont="1" applyBorder="1"/>
    <xf numFmtId="166" fontId="48" fillId="0" borderId="34" xfId="7" applyFont="1" applyBorder="1"/>
    <xf numFmtId="166" fontId="48" fillId="0" borderId="35" xfId="7" applyFont="1" applyBorder="1"/>
    <xf numFmtId="4" fontId="48" fillId="0" borderId="36" xfId="7" applyNumberFormat="1" applyFont="1" applyBorder="1"/>
    <xf numFmtId="166" fontId="48" fillId="0" borderId="36" xfId="7" applyFont="1" applyBorder="1"/>
    <xf numFmtId="166" fontId="48" fillId="0" borderId="37" xfId="7" applyFont="1" applyBorder="1"/>
    <xf numFmtId="166" fontId="48" fillId="0" borderId="35" xfId="7" applyFont="1" applyBorder="1" applyAlignment="1">
      <alignment horizontal="left"/>
    </xf>
    <xf numFmtId="166" fontId="48" fillId="0" borderId="38" xfId="7" applyFont="1" applyBorder="1"/>
    <xf numFmtId="166" fontId="48" fillId="0" borderId="39" xfId="7" applyFont="1" applyBorder="1"/>
    <xf numFmtId="166" fontId="48" fillId="0" borderId="40" xfId="7" applyFont="1" applyBorder="1"/>
    <xf numFmtId="166" fontId="48" fillId="0" borderId="0" xfId="7" applyFont="1" applyBorder="1"/>
    <xf numFmtId="166" fontId="47" fillId="10" borderId="65" xfId="7" applyFont="1" applyFill="1" applyBorder="1"/>
    <xf numFmtId="166" fontId="42" fillId="0" borderId="0" xfId="8" applyFont="1"/>
    <xf numFmtId="0" fontId="43" fillId="2" borderId="0" xfId="15" applyFont="1" applyFill="1" applyBorder="1" applyAlignment="1">
      <alignment horizontal="center"/>
    </xf>
    <xf numFmtId="0" fontId="43" fillId="2" borderId="0" xfId="15" applyFont="1" applyFill="1" applyBorder="1" applyAlignment="1"/>
    <xf numFmtId="0" fontId="43" fillId="2" borderId="0" xfId="15" applyFont="1" applyFill="1" applyAlignment="1">
      <alignment horizontal="center"/>
    </xf>
    <xf numFmtId="166" fontId="48" fillId="0" borderId="0" xfId="8" applyFont="1"/>
    <xf numFmtId="166" fontId="48" fillId="0" borderId="0" xfId="8" applyFont="1" applyBorder="1"/>
    <xf numFmtId="0" fontId="47" fillId="0" borderId="0" xfId="17" applyFont="1" applyFill="1" applyBorder="1"/>
    <xf numFmtId="178" fontId="47" fillId="0" borderId="0" xfId="0" applyNumberFormat="1" applyFont="1" applyFill="1" applyBorder="1" applyAlignment="1" applyProtection="1">
      <alignment horizontal="right"/>
    </xf>
    <xf numFmtId="181" fontId="47" fillId="0" borderId="0" xfId="0" applyNumberFormat="1" applyFont="1" applyFill="1" applyBorder="1" applyAlignment="1" applyProtection="1">
      <alignment horizontal="right"/>
    </xf>
    <xf numFmtId="0" fontId="46" fillId="11" borderId="50" xfId="0" applyFont="1" applyFill="1" applyBorder="1" applyAlignment="1">
      <alignment horizontal="center" vertical="center"/>
    </xf>
    <xf numFmtId="0" fontId="46" fillId="11" borderId="51" xfId="0" applyNumberFormat="1" applyFont="1" applyFill="1" applyBorder="1" applyAlignment="1">
      <alignment horizontal="center" vertical="center" wrapText="1"/>
    </xf>
    <xf numFmtId="170" fontId="46" fillId="11" borderId="51" xfId="0" applyNumberFormat="1" applyFont="1" applyFill="1" applyBorder="1" applyAlignment="1">
      <alignment horizontal="center" vertical="center" wrapText="1"/>
    </xf>
    <xf numFmtId="170" fontId="46" fillId="11" borderId="52" xfId="0" applyNumberFormat="1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left" vertical="center" indent="1"/>
    </xf>
    <xf numFmtId="177" fontId="66" fillId="6" borderId="33" xfId="0" applyNumberFormat="1" applyFont="1" applyFill="1" applyBorder="1" applyAlignment="1" applyProtection="1">
      <alignment horizontal="right"/>
    </xf>
    <xf numFmtId="172" fontId="45" fillId="6" borderId="33" xfId="0" applyNumberFormat="1" applyFont="1" applyFill="1" applyBorder="1" applyAlignment="1" applyProtection="1">
      <alignment horizontal="right" indent="1"/>
    </xf>
    <xf numFmtId="177" fontId="45" fillId="6" borderId="33" xfId="0" applyNumberFormat="1" applyFont="1" applyFill="1" applyBorder="1" applyAlignment="1" applyProtection="1">
      <alignment horizontal="right"/>
    </xf>
    <xf numFmtId="172" fontId="46" fillId="12" borderId="34" xfId="0" applyNumberFormat="1" applyFont="1" applyFill="1" applyBorder="1" applyAlignment="1" applyProtection="1">
      <alignment horizontal="right"/>
    </xf>
    <xf numFmtId="0" fontId="48" fillId="0" borderId="35" xfId="0" applyFont="1" applyFill="1" applyBorder="1" applyAlignment="1">
      <alignment horizontal="left" vertical="center" indent="1"/>
    </xf>
    <xf numFmtId="0" fontId="66" fillId="6" borderId="36" xfId="0" applyFont="1" applyFill="1" applyBorder="1"/>
    <xf numFmtId="172" fontId="45" fillId="6" borderId="36" xfId="0" applyNumberFormat="1" applyFont="1" applyFill="1" applyBorder="1" applyAlignment="1" applyProtection="1">
      <alignment horizontal="right" indent="1"/>
    </xf>
    <xf numFmtId="172" fontId="46" fillId="12" borderId="37" xfId="0" applyNumberFormat="1" applyFont="1" applyFill="1" applyBorder="1" applyAlignment="1" applyProtection="1">
      <alignment horizontal="right"/>
    </xf>
    <xf numFmtId="172" fontId="66" fillId="6" borderId="36" xfId="0" applyNumberFormat="1" applyFont="1" applyFill="1" applyBorder="1" applyAlignment="1" applyProtection="1">
      <alignment horizontal="right" indent="1"/>
    </xf>
    <xf numFmtId="172" fontId="45" fillId="0" borderId="36" xfId="0" applyNumberFormat="1" applyFont="1" applyFill="1" applyBorder="1" applyAlignment="1" applyProtection="1">
      <alignment horizontal="right" indent="1"/>
    </xf>
    <xf numFmtId="172" fontId="66" fillId="0" borderId="36" xfId="0" applyNumberFormat="1" applyFont="1" applyFill="1" applyBorder="1" applyAlignment="1" applyProtection="1">
      <alignment horizontal="right" indent="1"/>
    </xf>
    <xf numFmtId="171" fontId="66" fillId="6" borderId="36" xfId="0" applyNumberFormat="1" applyFont="1" applyFill="1" applyBorder="1" applyAlignment="1" applyProtection="1">
      <alignment horizontal="right" indent="1"/>
    </xf>
    <xf numFmtId="171" fontId="66" fillId="6" borderId="36" xfId="0" applyNumberFormat="1" applyFont="1" applyFill="1" applyBorder="1"/>
    <xf numFmtId="0" fontId="48" fillId="6" borderId="38" xfId="0" applyFont="1" applyFill="1" applyBorder="1"/>
    <xf numFmtId="172" fontId="66" fillId="6" borderId="39" xfId="0" applyNumberFormat="1" applyFont="1" applyFill="1" applyBorder="1" applyAlignment="1" applyProtection="1">
      <alignment horizontal="right"/>
    </xf>
    <xf numFmtId="171" fontId="66" fillId="6" borderId="39" xfId="0" applyNumberFormat="1" applyFont="1" applyFill="1" applyBorder="1" applyAlignment="1" applyProtection="1">
      <alignment horizontal="right"/>
    </xf>
    <xf numFmtId="172" fontId="67" fillId="12" borderId="40" xfId="0" applyNumberFormat="1" applyFont="1" applyFill="1" applyBorder="1" applyAlignment="1" applyProtection="1">
      <alignment horizontal="right"/>
    </xf>
    <xf numFmtId="0" fontId="47" fillId="11" borderId="65" xfId="0" applyFont="1" applyFill="1" applyBorder="1" applyAlignment="1">
      <alignment horizontal="center" vertical="center"/>
    </xf>
    <xf numFmtId="172" fontId="46" fillId="11" borderId="66" xfId="0" applyNumberFormat="1" applyFont="1" applyFill="1" applyBorder="1" applyAlignment="1" applyProtection="1">
      <alignment horizontal="right" vertical="center"/>
    </xf>
    <xf numFmtId="172" fontId="46" fillId="11" borderId="67" xfId="0" applyNumberFormat="1" applyFont="1" applyFill="1" applyBorder="1" applyAlignment="1" applyProtection="1">
      <alignment horizontal="right" vertical="center"/>
    </xf>
    <xf numFmtId="0" fontId="45" fillId="10" borderId="75" xfId="17" applyFont="1" applyFill="1" applyBorder="1" applyAlignment="1">
      <alignment horizontal="center" vertical="center"/>
    </xf>
    <xf numFmtId="0" fontId="46" fillId="10" borderId="51" xfId="17" applyFont="1" applyFill="1" applyBorder="1" applyAlignment="1">
      <alignment horizontal="center" vertical="center"/>
    </xf>
    <xf numFmtId="0" fontId="47" fillId="10" borderId="76" xfId="17" applyFont="1" applyFill="1" applyBorder="1"/>
    <xf numFmtId="181" fontId="47" fillId="10" borderId="77" xfId="0" applyNumberFormat="1" applyFont="1" applyFill="1" applyBorder="1" applyAlignment="1" applyProtection="1">
      <alignment horizontal="right"/>
    </xf>
    <xf numFmtId="181" fontId="47" fillId="10" borderId="78" xfId="0" applyNumberFormat="1" applyFont="1" applyFill="1" applyBorder="1" applyAlignment="1" applyProtection="1">
      <alignment horizontal="right"/>
    </xf>
    <xf numFmtId="0" fontId="47" fillId="2" borderId="32" xfId="17" applyFont="1" applyFill="1" applyBorder="1"/>
    <xf numFmtId="178" fontId="48" fillId="2" borderId="33" xfId="0" applyNumberFormat="1" applyFont="1" applyFill="1" applyBorder="1" applyAlignment="1" applyProtection="1">
      <alignment horizontal="right"/>
    </xf>
    <xf numFmtId="0" fontId="48" fillId="2" borderId="33" xfId="0" applyFont="1" applyFill="1" applyBorder="1"/>
    <xf numFmtId="0" fontId="48" fillId="2" borderId="34" xfId="0" applyFont="1" applyFill="1" applyBorder="1"/>
    <xf numFmtId="0" fontId="48" fillId="2" borderId="35" xfId="17" applyFont="1" applyFill="1" applyBorder="1" applyAlignment="1">
      <alignment horizontal="left" indent="1"/>
    </xf>
    <xf numFmtId="178" fontId="48" fillId="2" borderId="36" xfId="0" applyNumberFormat="1" applyFont="1" applyFill="1" applyBorder="1" applyAlignment="1" applyProtection="1">
      <alignment horizontal="right"/>
    </xf>
    <xf numFmtId="178" fontId="48" fillId="2" borderId="37" xfId="0" applyNumberFormat="1" applyFont="1" applyFill="1" applyBorder="1" applyAlignment="1" applyProtection="1">
      <alignment horizontal="right"/>
    </xf>
    <xf numFmtId="181" fontId="48" fillId="2" borderId="36" xfId="0" applyNumberFormat="1" applyFont="1" applyFill="1" applyBorder="1" applyAlignment="1" applyProtection="1">
      <alignment horizontal="right"/>
    </xf>
    <xf numFmtId="181" fontId="48" fillId="2" borderId="37" xfId="0" applyNumberFormat="1" applyFont="1" applyFill="1" applyBorder="1" applyAlignment="1" applyProtection="1">
      <alignment horizontal="right"/>
    </xf>
    <xf numFmtId="0" fontId="47" fillId="2" borderId="35" xfId="17" applyFont="1" applyFill="1" applyBorder="1" applyAlignment="1">
      <alignment horizontal="left"/>
    </xf>
    <xf numFmtId="181" fontId="47" fillId="2" borderId="36" xfId="0" applyNumberFormat="1" applyFont="1" applyFill="1" applyBorder="1" applyAlignment="1" applyProtection="1">
      <alignment horizontal="right"/>
    </xf>
    <xf numFmtId="181" fontId="47" fillId="2" borderId="37" xfId="0" applyNumberFormat="1" applyFont="1" applyFill="1" applyBorder="1" applyAlignment="1" applyProtection="1">
      <alignment horizontal="right"/>
    </xf>
    <xf numFmtId="0" fontId="47" fillId="2" borderId="35" xfId="17" applyFont="1" applyFill="1" applyBorder="1"/>
    <xf numFmtId="0" fontId="47" fillId="2" borderId="38" xfId="17" applyFont="1" applyFill="1" applyBorder="1"/>
    <xf numFmtId="166" fontId="11" fillId="0" borderId="0" xfId="8" applyFont="1" applyBorder="1"/>
    <xf numFmtId="166" fontId="46" fillId="10" borderId="45" xfId="8" applyFont="1" applyFill="1" applyBorder="1" applyAlignment="1">
      <alignment horizontal="center" vertical="center"/>
    </xf>
    <xf numFmtId="166" fontId="46" fillId="10" borderId="46" xfId="8" applyFont="1" applyFill="1" applyBorder="1" applyAlignment="1">
      <alignment horizontal="center" vertical="center"/>
    </xf>
    <xf numFmtId="166" fontId="48" fillId="0" borderId="32" xfId="8" applyFont="1" applyBorder="1"/>
    <xf numFmtId="166" fontId="48" fillId="0" borderId="33" xfId="8" applyFont="1" applyBorder="1"/>
    <xf numFmtId="166" fontId="48" fillId="0" borderId="34" xfId="8" applyFont="1" applyBorder="1"/>
    <xf numFmtId="166" fontId="48" fillId="0" borderId="35" xfId="8" applyFont="1" applyBorder="1" applyAlignment="1">
      <alignment horizontal="left"/>
    </xf>
    <xf numFmtId="166" fontId="48" fillId="0" borderId="36" xfId="8" applyFont="1" applyBorder="1"/>
    <xf numFmtId="166" fontId="48" fillId="0" borderId="37" xfId="8" applyFont="1" applyBorder="1"/>
    <xf numFmtId="166" fontId="48" fillId="0" borderId="39" xfId="8" applyFont="1" applyBorder="1"/>
    <xf numFmtId="166" fontId="48" fillId="0" borderId="40" xfId="8" applyFont="1" applyBorder="1"/>
    <xf numFmtId="176" fontId="47" fillId="10" borderId="67" xfId="0" applyNumberFormat="1" applyFont="1" applyFill="1" applyBorder="1" applyAlignment="1" applyProtection="1">
      <alignment horizontal="right"/>
    </xf>
    <xf numFmtId="0" fontId="48" fillId="0" borderId="0" xfId="11" quotePrefix="1" applyFont="1" applyBorder="1" applyAlignment="1">
      <alignment horizontal="left"/>
    </xf>
    <xf numFmtId="0" fontId="48" fillId="0" borderId="0" xfId="11" applyFont="1" applyBorder="1" applyAlignment="1">
      <alignment horizontal="left"/>
    </xf>
    <xf numFmtId="0" fontId="48" fillId="0" borderId="0" xfId="11" applyFont="1" applyBorder="1"/>
    <xf numFmtId="166" fontId="48" fillId="0" borderId="0" xfId="11" applyNumberFormat="1" applyFont="1" applyBorder="1" applyProtection="1"/>
    <xf numFmtId="0" fontId="48" fillId="0" borderId="0" xfId="0" quotePrefix="1" applyFont="1"/>
    <xf numFmtId="0" fontId="48" fillId="0" borderId="0" xfId="11" applyFont="1"/>
    <xf numFmtId="0" fontId="59" fillId="0" borderId="0" xfId="11" quotePrefix="1" applyFont="1" applyAlignment="1"/>
    <xf numFmtId="0" fontId="48" fillId="2" borderId="32" xfId="0" applyFont="1" applyFill="1" applyBorder="1" applyAlignment="1">
      <alignment horizontal="left"/>
    </xf>
    <xf numFmtId="4" fontId="48" fillId="0" borderId="33" xfId="0" applyNumberFormat="1" applyFont="1" applyFill="1" applyBorder="1" applyAlignment="1" applyProtection="1">
      <alignment horizontal="right" indent="1"/>
    </xf>
    <xf numFmtId="176" fontId="48" fillId="2" borderId="34" xfId="0" quotePrefix="1" applyNumberFormat="1" applyFont="1" applyFill="1" applyBorder="1" applyAlignment="1">
      <alignment horizontal="right"/>
    </xf>
    <xf numFmtId="4" fontId="48" fillId="0" borderId="36" xfId="0" quotePrefix="1" applyNumberFormat="1" applyFont="1" applyFill="1" applyBorder="1" applyAlignment="1">
      <alignment horizontal="right" indent="1"/>
    </xf>
    <xf numFmtId="0" fontId="48" fillId="2" borderId="38" xfId="0" applyFont="1" applyFill="1" applyBorder="1" applyAlignment="1">
      <alignment horizontal="left"/>
    </xf>
    <xf numFmtId="4" fontId="48" fillId="0" borderId="39" xfId="0" quotePrefix="1" applyNumberFormat="1" applyFont="1" applyFill="1" applyBorder="1" applyAlignment="1">
      <alignment horizontal="right" indent="1"/>
    </xf>
    <xf numFmtId="176" fontId="48" fillId="0" borderId="39" xfId="0" quotePrefix="1" applyNumberFormat="1" applyFont="1" applyFill="1" applyBorder="1" applyAlignment="1">
      <alignment horizontal="right"/>
    </xf>
    <xf numFmtId="176" fontId="48" fillId="0" borderId="40" xfId="0" quotePrefix="1" applyNumberFormat="1" applyFont="1" applyFill="1" applyBorder="1" applyAlignment="1">
      <alignment horizontal="right"/>
    </xf>
    <xf numFmtId="0" fontId="11" fillId="0" borderId="0" xfId="11" applyFont="1" applyBorder="1"/>
    <xf numFmtId="0" fontId="46" fillId="10" borderId="58" xfId="11" applyFont="1" applyFill="1" applyBorder="1" applyAlignment="1">
      <alignment horizontal="center" vertical="center"/>
    </xf>
    <xf numFmtId="0" fontId="46" fillId="10" borderId="27" xfId="11" applyFont="1" applyFill="1" applyBorder="1" applyAlignment="1">
      <alignment horizontal="center" vertical="center"/>
    </xf>
    <xf numFmtId="0" fontId="46" fillId="10" borderId="63" xfId="1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11" applyFont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48" fillId="0" borderId="32" xfId="0" applyFont="1" applyBorder="1" applyAlignment="1">
      <alignment horizontal="left"/>
    </xf>
    <xf numFmtId="179" fontId="48" fillId="0" borderId="33" xfId="0" applyNumberFormat="1" applyFont="1" applyBorder="1" applyAlignment="1">
      <alignment horizontal="center"/>
    </xf>
    <xf numFmtId="2" fontId="48" fillId="0" borderId="33" xfId="0" applyNumberFormat="1" applyFont="1" applyBorder="1" applyAlignment="1">
      <alignment horizontal="center"/>
    </xf>
    <xf numFmtId="4" fontId="48" fillId="0" borderId="33" xfId="0" applyNumberFormat="1" applyFont="1" applyBorder="1" applyAlignment="1">
      <alignment horizontal="center"/>
    </xf>
    <xf numFmtId="169" fontId="48" fillId="0" borderId="33" xfId="0" applyNumberFormat="1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left" vertical="center"/>
    </xf>
    <xf numFmtId="179" fontId="48" fillId="0" borderId="36" xfId="0" applyNumberFormat="1" applyFont="1" applyBorder="1" applyAlignment="1">
      <alignment horizontal="center" vertical="center"/>
    </xf>
    <xf numFmtId="2" fontId="48" fillId="0" borderId="36" xfId="0" applyNumberFormat="1" applyFont="1" applyBorder="1" applyAlignment="1">
      <alignment horizontal="center" vertical="center"/>
    </xf>
    <xf numFmtId="4" fontId="48" fillId="0" borderId="36" xfId="0" applyNumberFormat="1" applyFont="1" applyBorder="1" applyAlignment="1">
      <alignment horizontal="center" vertical="center"/>
    </xf>
    <xf numFmtId="169" fontId="48" fillId="0" borderId="36" xfId="0" applyNumberFormat="1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left" vertical="center"/>
    </xf>
    <xf numFmtId="2" fontId="48" fillId="0" borderId="39" xfId="0" applyNumberFormat="1" applyFont="1" applyBorder="1" applyAlignment="1">
      <alignment horizontal="center" vertical="center"/>
    </xf>
    <xf numFmtId="4" fontId="48" fillId="0" borderId="39" xfId="0" applyNumberFormat="1" applyFont="1" applyBorder="1" applyAlignment="1">
      <alignment horizontal="center" vertical="center"/>
    </xf>
    <xf numFmtId="169" fontId="48" fillId="0" borderId="39" xfId="0" applyNumberFormat="1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5" fillId="0" borderId="0" xfId="12" applyFont="1"/>
    <xf numFmtId="0" fontId="46" fillId="10" borderId="70" xfId="12" applyFont="1" applyFill="1" applyBorder="1" applyAlignment="1">
      <alignment horizontal="center"/>
    </xf>
    <xf numFmtId="0" fontId="46" fillId="10" borderId="69" xfId="12" applyFont="1" applyFill="1" applyBorder="1" applyAlignment="1">
      <alignment horizontal="center" wrapText="1"/>
    </xf>
    <xf numFmtId="0" fontId="45" fillId="0" borderId="0" xfId="12" applyFont="1" applyBorder="1"/>
    <xf numFmtId="0" fontId="47" fillId="0" borderId="32" xfId="12" applyFont="1" applyBorder="1"/>
    <xf numFmtId="0" fontId="48" fillId="0" borderId="35" xfId="12" quotePrefix="1" applyFont="1" applyBorder="1" applyAlignment="1">
      <alignment horizontal="left"/>
    </xf>
    <xf numFmtId="0" fontId="48" fillId="0" borderId="38" xfId="12" quotePrefix="1" applyFont="1" applyBorder="1" applyAlignment="1">
      <alignment horizontal="left"/>
    </xf>
    <xf numFmtId="0" fontId="48" fillId="0" borderId="0" xfId="12" applyFont="1" applyBorder="1"/>
    <xf numFmtId="0" fontId="59" fillId="0" borderId="0" xfId="12" quotePrefix="1" applyFont="1"/>
    <xf numFmtId="0" fontId="19" fillId="0" borderId="0" xfId="12" applyFont="1"/>
    <xf numFmtId="0" fontId="46" fillId="10" borderId="58" xfId="12" applyFont="1" applyFill="1" applyBorder="1" applyAlignment="1">
      <alignment horizontal="center" vertical="center" wrapText="1"/>
    </xf>
    <xf numFmtId="0" fontId="46" fillId="10" borderId="63" xfId="12" applyFont="1" applyFill="1" applyBorder="1" applyAlignment="1">
      <alignment horizontal="center" vertical="center" wrapText="1"/>
    </xf>
    <xf numFmtId="0" fontId="48" fillId="0" borderId="34" xfId="0" applyFont="1" applyBorder="1"/>
    <xf numFmtId="0" fontId="48" fillId="0" borderId="35" xfId="12" applyFont="1" applyBorder="1" applyAlignment="1">
      <alignment horizontal="left"/>
    </xf>
    <xf numFmtId="0" fontId="48" fillId="0" borderId="38" xfId="12" applyFont="1" applyBorder="1" applyAlignment="1">
      <alignment horizontal="left"/>
    </xf>
    <xf numFmtId="0" fontId="48" fillId="0" borderId="0" xfId="12" applyFont="1"/>
    <xf numFmtId="166" fontId="42" fillId="0" borderId="0" xfId="13" applyFont="1"/>
    <xf numFmtId="166" fontId="48" fillId="0" borderId="4" xfId="13" applyFont="1" applyBorder="1" applyAlignment="1">
      <alignment horizontal="left"/>
    </xf>
    <xf numFmtId="166" fontId="48" fillId="0" borderId="0" xfId="13" applyFont="1"/>
    <xf numFmtId="0" fontId="48" fillId="0" borderId="0" xfId="14" applyFont="1" applyFill="1"/>
    <xf numFmtId="0" fontId="48" fillId="0" borderId="0" xfId="0" applyFont="1" applyFill="1"/>
    <xf numFmtId="166" fontId="48" fillId="0" borderId="0" xfId="13" applyFont="1" applyFill="1"/>
    <xf numFmtId="166" fontId="48" fillId="0" borderId="0" xfId="13" applyFont="1" applyBorder="1"/>
    <xf numFmtId="166" fontId="47" fillId="0" borderId="32" xfId="13" applyFont="1" applyBorder="1"/>
    <xf numFmtId="170" fontId="47" fillId="4" borderId="33" xfId="0" applyNumberFormat="1" applyFont="1" applyFill="1" applyBorder="1" applyAlignment="1">
      <alignment horizontal="right"/>
    </xf>
    <xf numFmtId="170" fontId="47" fillId="4" borderId="34" xfId="0" applyNumberFormat="1" applyFont="1" applyFill="1" applyBorder="1" applyAlignment="1">
      <alignment horizontal="right"/>
    </xf>
    <xf numFmtId="166" fontId="48" fillId="0" borderId="35" xfId="13" applyFont="1" applyBorder="1"/>
    <xf numFmtId="170" fontId="48" fillId="4" borderId="36" xfId="0" applyNumberFormat="1" applyFont="1" applyFill="1" applyBorder="1"/>
    <xf numFmtId="170" fontId="48" fillId="4" borderId="37" xfId="0" applyNumberFormat="1" applyFont="1" applyFill="1" applyBorder="1"/>
    <xf numFmtId="166" fontId="48" fillId="0" borderId="35" xfId="13" applyFont="1" applyBorder="1" applyAlignment="1">
      <alignment horizontal="left"/>
    </xf>
    <xf numFmtId="170" fontId="48" fillId="4" borderId="36" xfId="0" quotePrefix="1" applyNumberFormat="1" applyFont="1" applyFill="1" applyBorder="1" applyAlignment="1">
      <alignment horizontal="right"/>
    </xf>
    <xf numFmtId="170" fontId="48" fillId="4" borderId="37" xfId="0" quotePrefix="1" applyNumberFormat="1" applyFont="1" applyFill="1" applyBorder="1" applyAlignment="1">
      <alignment horizontal="right"/>
    </xf>
    <xf numFmtId="170" fontId="48" fillId="4" borderId="36" xfId="0" applyNumberFormat="1" applyFont="1" applyFill="1" applyBorder="1" applyAlignment="1">
      <alignment horizontal="right"/>
    </xf>
    <xf numFmtId="170" fontId="48" fillId="4" borderId="37" xfId="0" applyNumberFormat="1" applyFont="1" applyFill="1" applyBorder="1" applyAlignment="1">
      <alignment horizontal="right"/>
    </xf>
    <xf numFmtId="166" fontId="47" fillId="0" borderId="35" xfId="13" applyFont="1" applyBorder="1"/>
    <xf numFmtId="170" fontId="48" fillId="0" borderId="36" xfId="0" applyNumberFormat="1" applyFont="1" applyFill="1" applyBorder="1" applyAlignment="1">
      <alignment horizontal="right"/>
    </xf>
    <xf numFmtId="170" fontId="48" fillId="0" borderId="37" xfId="0" applyNumberFormat="1" applyFont="1" applyFill="1" applyBorder="1" applyAlignment="1">
      <alignment horizontal="right"/>
    </xf>
    <xf numFmtId="166" fontId="48" fillId="0" borderId="38" xfId="13" applyFont="1" applyBorder="1" applyAlignment="1">
      <alignment horizontal="left"/>
    </xf>
    <xf numFmtId="170" fontId="48" fillId="4" borderId="39" xfId="0" applyNumberFormat="1" applyFont="1" applyFill="1" applyBorder="1"/>
    <xf numFmtId="170" fontId="48" fillId="4" borderId="40" xfId="0" applyNumberFormat="1" applyFont="1" applyFill="1" applyBorder="1"/>
    <xf numFmtId="170" fontId="47" fillId="2" borderId="33" xfId="0" quotePrefix="1" applyNumberFormat="1" applyFont="1" applyFill="1" applyBorder="1" applyAlignment="1">
      <alignment horizontal="right"/>
    </xf>
    <xf numFmtId="170" fontId="48" fillId="0" borderId="36" xfId="0" applyNumberFormat="1" applyFont="1" applyBorder="1"/>
    <xf numFmtId="0" fontId="48" fillId="0" borderId="0" xfId="9" applyFont="1" applyBorder="1" applyAlignment="1" applyProtection="1">
      <alignment horizontal="left"/>
    </xf>
    <xf numFmtId="0" fontId="46" fillId="10" borderId="41" xfId="9" applyFont="1" applyFill="1" applyBorder="1" applyAlignment="1" applyProtection="1">
      <alignment horizontal="center" vertical="center"/>
    </xf>
    <xf numFmtId="0" fontId="46" fillId="10" borderId="44" xfId="0" applyFont="1" applyFill="1" applyBorder="1" applyAlignment="1">
      <alignment horizontal="center" vertical="center"/>
    </xf>
    <xf numFmtId="0" fontId="43" fillId="0" borderId="0" xfId="9" applyFont="1" applyAlignment="1" applyProtection="1">
      <alignment horizontal="center"/>
    </xf>
    <xf numFmtId="0" fontId="44" fillId="0" borderId="0" xfId="9" quotePrefix="1" applyFont="1" applyAlignment="1" applyProtection="1">
      <alignment horizontal="center" vertical="center"/>
    </xf>
    <xf numFmtId="0" fontId="46" fillId="10" borderId="42" xfId="9" quotePrefix="1" applyFont="1" applyFill="1" applyBorder="1" applyAlignment="1">
      <alignment horizontal="center" vertical="center"/>
    </xf>
    <xf numFmtId="0" fontId="46" fillId="10" borderId="43" xfId="9" quotePrefix="1" applyFont="1" applyFill="1" applyBorder="1" applyAlignment="1">
      <alignment horizontal="center" vertical="center"/>
    </xf>
    <xf numFmtId="0" fontId="46" fillId="10" borderId="44" xfId="31" applyFont="1" applyFill="1" applyBorder="1" applyAlignment="1">
      <alignment horizontal="center" vertical="center"/>
    </xf>
    <xf numFmtId="49" fontId="46" fillId="10" borderId="42" xfId="9" quotePrefix="1" applyNumberFormat="1" applyFont="1" applyFill="1" applyBorder="1" applyAlignment="1" applyProtection="1">
      <alignment horizontal="center" vertical="center"/>
    </xf>
    <xf numFmtId="49" fontId="46" fillId="10" borderId="42" xfId="9" applyNumberFormat="1" applyFont="1" applyFill="1" applyBorder="1" applyAlignment="1" applyProtection="1">
      <alignment horizontal="center" vertical="center"/>
    </xf>
    <xf numFmtId="49" fontId="46" fillId="10" borderId="43" xfId="9" applyNumberFormat="1" applyFont="1" applyFill="1" applyBorder="1" applyAlignment="1" applyProtection="1">
      <alignment horizontal="center" vertical="center"/>
    </xf>
    <xf numFmtId="167" fontId="43" fillId="0" borderId="0" xfId="10" applyFont="1" applyAlignment="1">
      <alignment horizontal="center"/>
    </xf>
    <xf numFmtId="37" fontId="44" fillId="0" borderId="0" xfId="10" applyNumberFormat="1" applyFont="1" applyAlignment="1" applyProtection="1">
      <alignment horizontal="center" vertical="center"/>
    </xf>
    <xf numFmtId="37" fontId="46" fillId="10" borderId="47" xfId="10" applyNumberFormat="1" applyFont="1" applyFill="1" applyBorder="1" applyAlignment="1" applyProtection="1">
      <alignment horizontal="center" vertical="center"/>
    </xf>
    <xf numFmtId="0" fontId="46" fillId="10" borderId="48" xfId="0" applyFont="1" applyFill="1" applyBorder="1" applyAlignment="1">
      <alignment horizontal="center" vertical="center"/>
    </xf>
    <xf numFmtId="0" fontId="46" fillId="10" borderId="49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/>
    </xf>
    <xf numFmtId="0" fontId="46" fillId="10" borderId="26" xfId="0" applyFont="1" applyFill="1" applyBorder="1" applyAlignment="1">
      <alignment horizontal="center" vertical="center"/>
    </xf>
    <xf numFmtId="0" fontId="46" fillId="10" borderId="28" xfId="0" applyFont="1" applyFill="1" applyBorder="1" applyAlignment="1">
      <alignment horizontal="center" vertical="center"/>
    </xf>
    <xf numFmtId="0" fontId="46" fillId="10" borderId="29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51" fillId="0" borderId="0" xfId="0" applyFont="1" applyAlignment="1"/>
    <xf numFmtId="0" fontId="53" fillId="2" borderId="0" xfId="0" applyFont="1" applyFill="1" applyBorder="1" applyAlignment="1">
      <alignment horizontal="center"/>
    </xf>
    <xf numFmtId="0" fontId="49" fillId="10" borderId="57" xfId="0" applyFont="1" applyFill="1" applyBorder="1" applyAlignment="1">
      <alignment horizontal="center" vertical="center" wrapText="1"/>
    </xf>
    <xf numFmtId="0" fontId="49" fillId="10" borderId="62" xfId="0" applyFont="1" applyFill="1" applyBorder="1" applyAlignment="1">
      <alignment horizontal="center" vertical="center" wrapText="1"/>
    </xf>
    <xf numFmtId="0" fontId="50" fillId="10" borderId="58" xfId="0" applyFont="1" applyFill="1" applyBorder="1" applyAlignment="1">
      <alignment horizontal="center" vertical="center"/>
    </xf>
    <xf numFmtId="0" fontId="50" fillId="10" borderId="63" xfId="0" applyFont="1" applyFill="1" applyBorder="1" applyAlignment="1">
      <alignment horizontal="center" vertical="center"/>
    </xf>
    <xf numFmtId="0" fontId="49" fillId="10" borderId="60" xfId="0" applyFont="1" applyFill="1" applyBorder="1" applyAlignment="1">
      <alignment horizontal="center" vertical="center"/>
    </xf>
    <xf numFmtId="0" fontId="49" fillId="10" borderId="61" xfId="0" applyFont="1" applyFill="1" applyBorder="1" applyAlignment="1">
      <alignment horizontal="center" vertical="center"/>
    </xf>
    <xf numFmtId="0" fontId="55" fillId="6" borderId="35" xfId="0" applyFont="1" applyFill="1" applyBorder="1" applyAlignment="1">
      <alignment horizontal="center" vertical="center" wrapText="1"/>
    </xf>
    <xf numFmtId="0" fontId="55" fillId="2" borderId="35" xfId="0" applyFont="1" applyFill="1" applyBorder="1" applyAlignment="1">
      <alignment horizontal="center" wrapText="1"/>
    </xf>
    <xf numFmtId="0" fontId="55" fillId="2" borderId="35" xfId="0" applyFont="1" applyFill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 wrapText="1"/>
    </xf>
    <xf numFmtId="169" fontId="44" fillId="2" borderId="0" xfId="0" applyNumberFormat="1" applyFont="1" applyFill="1" applyAlignment="1">
      <alignment horizontal="center" wrapText="1"/>
    </xf>
    <xf numFmtId="0" fontId="49" fillId="10" borderId="42" xfId="0" applyFont="1" applyFill="1" applyBorder="1" applyAlignment="1">
      <alignment horizontal="center" vertical="center"/>
    </xf>
    <xf numFmtId="0" fontId="49" fillId="10" borderId="43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49" fillId="10" borderId="41" xfId="0" applyFont="1" applyFill="1" applyBorder="1" applyAlignment="1">
      <alignment horizontal="center" vertical="center"/>
    </xf>
    <xf numFmtId="0" fontId="49" fillId="10" borderId="4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left" vertical="center"/>
    </xf>
    <xf numFmtId="0" fontId="42" fillId="2" borderId="0" xfId="0" applyFont="1" applyFill="1"/>
    <xf numFmtId="0" fontId="42" fillId="0" borderId="0" xfId="0" applyFont="1"/>
    <xf numFmtId="0" fontId="44" fillId="2" borderId="0" xfId="0" applyFont="1" applyFill="1" applyAlignment="1">
      <alignment horizontal="center"/>
    </xf>
    <xf numFmtId="0" fontId="46" fillId="10" borderId="41" xfId="0" applyFont="1" applyFill="1" applyBorder="1" applyAlignment="1">
      <alignment horizontal="center" vertical="center"/>
    </xf>
    <xf numFmtId="0" fontId="46" fillId="10" borderId="42" xfId="0" applyFont="1" applyFill="1" applyBorder="1" applyAlignment="1">
      <alignment horizontal="center" vertical="center"/>
    </xf>
    <xf numFmtId="0" fontId="46" fillId="10" borderId="43" xfId="0" applyFont="1" applyFill="1" applyBorder="1" applyAlignment="1">
      <alignment horizontal="center" vertical="center"/>
    </xf>
    <xf numFmtId="0" fontId="48" fillId="2" borderId="35" xfId="0" applyFont="1" applyFill="1" applyBorder="1" applyAlignment="1">
      <alignment horizontal="center" wrapText="1"/>
    </xf>
    <xf numFmtId="0" fontId="48" fillId="2" borderId="35" xfId="0" applyFont="1" applyFill="1" applyBorder="1" applyAlignment="1">
      <alignment horizontal="center" vertical="center" wrapText="1"/>
    </xf>
    <xf numFmtId="0" fontId="46" fillId="10" borderId="4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2" fontId="44" fillId="2" borderId="0" xfId="0" applyNumberFormat="1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wrapText="1"/>
    </xf>
    <xf numFmtId="0" fontId="46" fillId="10" borderId="48" xfId="11" applyFont="1" applyFill="1" applyBorder="1" applyAlignment="1">
      <alignment horizontal="center" vertical="center"/>
    </xf>
    <xf numFmtId="0" fontId="46" fillId="10" borderId="45" xfId="11" applyFont="1" applyFill="1" applyBorder="1" applyAlignment="1">
      <alignment horizontal="center" vertical="center"/>
    </xf>
    <xf numFmtId="0" fontId="46" fillId="10" borderId="49" xfId="11" applyFont="1" applyFill="1" applyBorder="1" applyAlignment="1">
      <alignment horizontal="center" vertical="center"/>
    </xf>
    <xf numFmtId="0" fontId="46" fillId="10" borderId="46" xfId="11" applyFont="1" applyFill="1" applyBorder="1" applyAlignment="1">
      <alignment horizontal="center" vertical="center"/>
    </xf>
    <xf numFmtId="0" fontId="46" fillId="10" borderId="41" xfId="11" applyFont="1" applyFill="1" applyBorder="1" applyAlignment="1">
      <alignment horizontal="center" vertical="center"/>
    </xf>
    <xf numFmtId="0" fontId="46" fillId="10" borderId="47" xfId="11" applyFont="1" applyFill="1" applyBorder="1" applyAlignment="1">
      <alignment horizontal="center" vertical="center"/>
    </xf>
    <xf numFmtId="0" fontId="46" fillId="10" borderId="44" xfId="11" applyFont="1" applyFill="1" applyBorder="1" applyAlignment="1">
      <alignment horizontal="center" vertical="center"/>
    </xf>
    <xf numFmtId="0" fontId="48" fillId="0" borderId="0" xfId="11" quotePrefix="1" applyNumberFormat="1" applyFont="1" applyAlignment="1">
      <alignment horizontal="left"/>
    </xf>
    <xf numFmtId="0" fontId="48" fillId="0" borderId="0" xfId="11" applyNumberFormat="1" applyFont="1" applyAlignment="1">
      <alignment horizontal="left"/>
    </xf>
    <xf numFmtId="0" fontId="48" fillId="0" borderId="0" xfId="11" applyFont="1" applyBorder="1" applyAlignment="1">
      <alignment horizontal="left"/>
    </xf>
    <xf numFmtId="0" fontId="48" fillId="0" borderId="0" xfId="11" applyFont="1" applyAlignment="1">
      <alignment horizontal="left"/>
    </xf>
    <xf numFmtId="0" fontId="44" fillId="0" borderId="0" xfId="11" quotePrefix="1" applyFont="1" applyAlignment="1">
      <alignment horizontal="center"/>
    </xf>
    <xf numFmtId="0" fontId="44" fillId="0" borderId="0" xfId="11" applyFont="1" applyAlignment="1">
      <alignment horizontal="center"/>
    </xf>
    <xf numFmtId="0" fontId="46" fillId="10" borderId="42" xfId="11" applyFont="1" applyFill="1" applyBorder="1" applyAlignment="1">
      <alignment horizontal="center" vertical="center"/>
    </xf>
    <xf numFmtId="0" fontId="46" fillId="10" borderId="43" xfId="1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6" fillId="10" borderId="42" xfId="0" applyFont="1" applyFill="1" applyBorder="1" applyAlignment="1">
      <alignment horizontal="center" vertical="center" wrapText="1"/>
    </xf>
    <xf numFmtId="0" fontId="46" fillId="10" borderId="48" xfId="0" applyFont="1" applyFill="1" applyBorder="1" applyAlignment="1">
      <alignment horizontal="center" vertical="center" wrapText="1"/>
    </xf>
    <xf numFmtId="0" fontId="46" fillId="10" borderId="43" xfId="0" applyFont="1" applyFill="1" applyBorder="1" applyAlignment="1">
      <alignment horizontal="center" vertical="center" wrapText="1"/>
    </xf>
    <xf numFmtId="0" fontId="46" fillId="10" borderId="49" xfId="0" applyFont="1" applyFill="1" applyBorder="1" applyAlignment="1">
      <alignment horizontal="center" vertical="center" wrapText="1"/>
    </xf>
    <xf numFmtId="0" fontId="46" fillId="10" borderId="45" xfId="0" applyFont="1" applyFill="1" applyBorder="1" applyAlignment="1">
      <alignment horizontal="center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46" fillId="10" borderId="47" xfId="0" applyFont="1" applyFill="1" applyBorder="1" applyAlignment="1">
      <alignment horizontal="center" vertical="center" wrapText="1"/>
    </xf>
    <xf numFmtId="0" fontId="46" fillId="10" borderId="44" xfId="0" applyFont="1" applyFill="1" applyBorder="1" applyAlignment="1">
      <alignment horizontal="center" vertical="center" wrapText="1"/>
    </xf>
    <xf numFmtId="0" fontId="44" fillId="0" borderId="0" xfId="12" applyFont="1" applyAlignment="1">
      <alignment horizontal="center"/>
    </xf>
    <xf numFmtId="0" fontId="44" fillId="0" borderId="0" xfId="12" quotePrefix="1" applyFont="1" applyAlignment="1">
      <alignment horizontal="center"/>
    </xf>
    <xf numFmtId="0" fontId="46" fillId="10" borderId="57" xfId="12" applyFont="1" applyFill="1" applyBorder="1" applyAlignment="1">
      <alignment horizontal="center" vertical="distributed"/>
    </xf>
    <xf numFmtId="0" fontId="46" fillId="10" borderId="62" xfId="12" applyFont="1" applyFill="1" applyBorder="1" applyAlignment="1">
      <alignment horizontal="center" vertical="distributed"/>
    </xf>
    <xf numFmtId="0" fontId="46" fillId="10" borderId="58" xfId="12" applyFont="1" applyFill="1" applyBorder="1" applyAlignment="1">
      <alignment horizontal="center" vertical="distributed"/>
    </xf>
    <xf numFmtId="0" fontId="46" fillId="10" borderId="63" xfId="12" applyFont="1" applyFill="1" applyBorder="1" applyAlignment="1">
      <alignment horizontal="center" vertical="distributed"/>
    </xf>
    <xf numFmtId="0" fontId="46" fillId="10" borderId="58" xfId="12" applyFont="1" applyFill="1" applyBorder="1" applyAlignment="1">
      <alignment horizontal="center" vertical="center" wrapText="1"/>
    </xf>
    <xf numFmtId="0" fontId="46" fillId="10" borderId="63" xfId="12" applyFont="1" applyFill="1" applyBorder="1" applyAlignment="1">
      <alignment horizontal="center" vertical="center" wrapText="1"/>
    </xf>
    <xf numFmtId="0" fontId="46" fillId="10" borderId="70" xfId="0" applyFont="1" applyFill="1" applyBorder="1" applyAlignment="1">
      <alignment horizontal="center" vertical="center" wrapText="1"/>
    </xf>
    <xf numFmtId="0" fontId="46" fillId="10" borderId="69" xfId="0" applyFont="1" applyFill="1" applyBorder="1" applyAlignment="1">
      <alignment horizontal="center" vertical="center" wrapText="1"/>
    </xf>
    <xf numFmtId="166" fontId="46" fillId="10" borderId="41" xfId="13" applyFont="1" applyFill="1" applyBorder="1" applyAlignment="1">
      <alignment horizontal="center" vertical="center"/>
    </xf>
    <xf numFmtId="166" fontId="46" fillId="10" borderId="44" xfId="13" applyFont="1" applyFill="1" applyBorder="1" applyAlignment="1">
      <alignment horizontal="center" vertical="center"/>
    </xf>
    <xf numFmtId="166" fontId="57" fillId="0" borderId="0" xfId="13" quotePrefix="1" applyFont="1" applyAlignment="1">
      <alignment horizontal="center"/>
    </xf>
    <xf numFmtId="0" fontId="46" fillId="10" borderId="42" xfId="0" quotePrefix="1" applyNumberFormat="1" applyFont="1" applyFill="1" applyBorder="1" applyAlignment="1">
      <alignment horizontal="center" vertical="center"/>
    </xf>
    <xf numFmtId="0" fontId="46" fillId="10" borderId="43" xfId="0" quotePrefix="1" applyNumberFormat="1" applyFont="1" applyFill="1" applyBorder="1" applyAlignment="1">
      <alignment horizontal="center" vertical="center"/>
    </xf>
    <xf numFmtId="166" fontId="43" fillId="0" borderId="0" xfId="13" applyFont="1" applyAlignment="1">
      <alignment horizontal="center"/>
    </xf>
    <xf numFmtId="166" fontId="44" fillId="0" borderId="0" xfId="13" quotePrefix="1" applyFont="1" applyAlignment="1">
      <alignment horizontal="center"/>
    </xf>
    <xf numFmtId="166" fontId="44" fillId="0" borderId="0" xfId="13" quotePrefix="1" applyFont="1" applyBorder="1" applyAlignment="1">
      <alignment horizontal="center"/>
    </xf>
    <xf numFmtId="49" fontId="46" fillId="10" borderId="41" xfId="10" applyNumberFormat="1" applyFont="1" applyFill="1" applyBorder="1" applyAlignment="1" applyProtection="1">
      <alignment horizontal="center" vertical="center"/>
    </xf>
    <xf numFmtId="49" fontId="46" fillId="10" borderId="44" xfId="10" applyNumberFormat="1" applyFont="1" applyFill="1" applyBorder="1" applyAlignment="1" applyProtection="1">
      <alignment horizontal="center" vertical="center"/>
    </xf>
    <xf numFmtId="166" fontId="44" fillId="0" borderId="0" xfId="13" applyFont="1" applyBorder="1" applyAlignment="1">
      <alignment horizontal="center"/>
    </xf>
    <xf numFmtId="0" fontId="8" fillId="3" borderId="3" xfId="14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21" xfId="9" quotePrefix="1" applyNumberFormat="1" applyFont="1" applyFill="1" applyBorder="1" applyAlignment="1" applyProtection="1">
      <alignment horizontal="center" vertical="center"/>
    </xf>
    <xf numFmtId="0" fontId="8" fillId="3" borderId="22" xfId="9" quotePrefix="1" applyNumberFormat="1" applyFont="1" applyFill="1" applyBorder="1" applyAlignment="1" applyProtection="1">
      <alignment horizontal="center" vertical="center"/>
    </xf>
    <xf numFmtId="166" fontId="10" fillId="0" borderId="0" xfId="13" applyFont="1" applyAlignment="1">
      <alignment horizontal="center"/>
    </xf>
    <xf numFmtId="0" fontId="9" fillId="0" borderId="0" xfId="14" quotePrefix="1" applyFont="1" applyAlignment="1">
      <alignment horizontal="center" vertical="center"/>
    </xf>
    <xf numFmtId="0" fontId="8" fillId="3" borderId="13" xfId="9" quotePrefix="1" applyNumberFormat="1" applyFont="1" applyFill="1" applyBorder="1" applyAlignment="1" applyProtection="1">
      <alignment horizontal="center" vertical="center"/>
    </xf>
    <xf numFmtId="0" fontId="8" fillId="3" borderId="17" xfId="9" quotePrefix="1" applyNumberFormat="1" applyFont="1" applyFill="1" applyBorder="1" applyAlignment="1" applyProtection="1">
      <alignment horizontal="center" vertical="center"/>
    </xf>
    <xf numFmtId="0" fontId="9" fillId="0" borderId="0" xfId="14" quotePrefix="1" applyFont="1" applyFill="1" applyAlignment="1">
      <alignment horizontal="center" vertical="center"/>
    </xf>
    <xf numFmtId="0" fontId="43" fillId="2" borderId="0" xfId="3" applyFont="1" applyFill="1" applyAlignment="1">
      <alignment horizontal="center"/>
    </xf>
    <xf numFmtId="0" fontId="44" fillId="2" borderId="0" xfId="3" quotePrefix="1" applyFont="1" applyFill="1" applyAlignment="1">
      <alignment horizontal="center"/>
    </xf>
    <xf numFmtId="0" fontId="44" fillId="2" borderId="0" xfId="3" applyFont="1" applyFill="1" applyAlignment="1">
      <alignment horizontal="center"/>
    </xf>
    <xf numFmtId="0" fontId="46" fillId="10" borderId="57" xfId="3" applyFont="1" applyFill="1" applyBorder="1" applyAlignment="1">
      <alignment horizontal="center" vertical="center" wrapText="1"/>
    </xf>
    <xf numFmtId="0" fontId="46" fillId="10" borderId="26" xfId="3" applyFont="1" applyFill="1" applyBorder="1" applyAlignment="1">
      <alignment horizontal="center" vertical="center" wrapText="1"/>
    </xf>
    <xf numFmtId="0" fontId="46" fillId="10" borderId="62" xfId="3" applyFont="1" applyFill="1" applyBorder="1" applyAlignment="1">
      <alignment horizontal="center" vertical="center" wrapText="1"/>
    </xf>
    <xf numFmtId="0" fontId="46" fillId="10" borderId="58" xfId="3" applyFont="1" applyFill="1" applyBorder="1" applyAlignment="1">
      <alignment horizontal="center" vertical="center" wrapText="1"/>
    </xf>
    <xf numFmtId="0" fontId="46" fillId="10" borderId="27" xfId="3" applyFont="1" applyFill="1" applyBorder="1" applyAlignment="1">
      <alignment horizontal="center" vertical="center" wrapText="1"/>
    </xf>
    <xf numFmtId="0" fontId="46" fillId="10" borderId="63" xfId="3" applyFont="1" applyFill="1" applyBorder="1" applyAlignment="1">
      <alignment horizontal="center" vertical="center" wrapText="1"/>
    </xf>
    <xf numFmtId="0" fontId="46" fillId="10" borderId="70" xfId="3" applyFont="1" applyFill="1" applyBorder="1" applyAlignment="1">
      <alignment horizontal="center" vertical="center" wrapText="1"/>
    </xf>
    <xf numFmtId="0" fontId="46" fillId="10" borderId="30" xfId="3" applyFont="1" applyFill="1" applyBorder="1" applyAlignment="1">
      <alignment horizontal="center" vertical="center" wrapText="1"/>
    </xf>
    <xf numFmtId="0" fontId="46" fillId="10" borderId="69" xfId="3" applyFont="1" applyFill="1" applyBorder="1" applyAlignment="1">
      <alignment horizontal="center" vertical="center" wrapText="1"/>
    </xf>
    <xf numFmtId="0" fontId="44" fillId="0" borderId="0" xfId="3" applyFont="1" applyFill="1" applyAlignment="1">
      <alignment horizontal="center"/>
    </xf>
    <xf numFmtId="0" fontId="43" fillId="2" borderId="0" xfId="3" applyFont="1" applyFill="1" applyAlignment="1">
      <alignment horizontal="center" vertical="center" wrapText="1"/>
    </xf>
    <xf numFmtId="0" fontId="59" fillId="2" borderId="0" xfId="3" applyFont="1" applyFill="1" applyBorder="1" applyAlignment="1">
      <alignment horizontal="left"/>
    </xf>
    <xf numFmtId="0" fontId="44" fillId="2" borderId="0" xfId="3" applyFont="1" applyFill="1" applyAlignment="1">
      <alignment horizontal="center" vertical="distributed"/>
    </xf>
    <xf numFmtId="1" fontId="48" fillId="2" borderId="0" xfId="3" applyNumberFormat="1" applyFont="1" applyFill="1" applyBorder="1" applyAlignment="1">
      <alignment horizontal="left"/>
    </xf>
    <xf numFmtId="0" fontId="43" fillId="2" borderId="0" xfId="3" applyFont="1" applyFill="1" applyBorder="1" applyAlignment="1">
      <alignment horizontal="center" vertical="center" wrapText="1"/>
    </xf>
    <xf numFmtId="0" fontId="46" fillId="10" borderId="50" xfId="3" applyFont="1" applyFill="1" applyBorder="1" applyAlignment="1">
      <alignment horizontal="center" vertical="center"/>
    </xf>
    <xf numFmtId="0" fontId="46" fillId="10" borderId="51" xfId="3" applyFont="1" applyFill="1" applyBorder="1" applyAlignment="1">
      <alignment horizontal="center" vertical="center"/>
    </xf>
    <xf numFmtId="0" fontId="43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horizontal="center" vertical="center"/>
    </xf>
    <xf numFmtId="1" fontId="46" fillId="10" borderId="58" xfId="3" applyNumberFormat="1" applyFont="1" applyFill="1" applyBorder="1" applyAlignment="1">
      <alignment horizontal="center" vertical="center" wrapText="1"/>
    </xf>
    <xf numFmtId="1" fontId="46" fillId="10" borderId="63" xfId="3" applyNumberFormat="1" applyFont="1" applyFill="1" applyBorder="1" applyAlignment="1">
      <alignment horizontal="center" vertical="center" wrapText="1"/>
    </xf>
    <xf numFmtId="0" fontId="46" fillId="10" borderId="71" xfId="3" applyFont="1" applyFill="1" applyBorder="1" applyAlignment="1">
      <alignment horizontal="center"/>
    </xf>
    <xf numFmtId="0" fontId="46" fillId="10" borderId="72" xfId="3" applyFont="1" applyFill="1" applyBorder="1" applyAlignment="1">
      <alignment horizontal="center"/>
    </xf>
    <xf numFmtId="0" fontId="46" fillId="10" borderId="57" xfId="3" applyFont="1" applyFill="1" applyBorder="1" applyAlignment="1">
      <alignment horizontal="center"/>
    </xf>
    <xf numFmtId="0" fontId="46" fillId="10" borderId="62" xfId="3" applyFont="1" applyFill="1" applyBorder="1" applyAlignment="1">
      <alignment horizontal="center"/>
    </xf>
    <xf numFmtId="1" fontId="46" fillId="10" borderId="70" xfId="3" applyNumberFormat="1" applyFont="1" applyFill="1" applyBorder="1" applyAlignment="1">
      <alignment horizontal="center" vertical="center" wrapText="1"/>
    </xf>
    <xf numFmtId="1" fontId="46" fillId="10" borderId="69" xfId="3" applyNumberFormat="1" applyFont="1" applyFill="1" applyBorder="1" applyAlignment="1">
      <alignment horizontal="center" vertical="center" wrapText="1"/>
    </xf>
    <xf numFmtId="0" fontId="43" fillId="2" borderId="0" xfId="3" applyFont="1" applyAlignment="1">
      <alignment horizontal="center"/>
    </xf>
    <xf numFmtId="0" fontId="43" fillId="2" borderId="0" xfId="3" applyFont="1" applyBorder="1" applyAlignment="1">
      <alignment horizontal="center"/>
    </xf>
    <xf numFmtId="0" fontId="44" fillId="2" borderId="0" xfId="3" applyFont="1" applyFill="1" applyBorder="1" applyAlignment="1">
      <alignment horizontal="center"/>
    </xf>
    <xf numFmtId="0" fontId="44" fillId="2" borderId="0" xfId="3" applyFont="1" applyBorder="1" applyAlignment="1">
      <alignment horizontal="center"/>
    </xf>
    <xf numFmtId="0" fontId="46" fillId="10" borderId="57" xfId="3" applyFont="1" applyFill="1" applyBorder="1" applyAlignment="1">
      <alignment horizontal="center" vertical="center"/>
    </xf>
    <xf numFmtId="0" fontId="46" fillId="10" borderId="26" xfId="3" applyFont="1" applyFill="1" applyBorder="1" applyAlignment="1">
      <alignment horizontal="center" vertical="center"/>
    </xf>
    <xf numFmtId="0" fontId="46" fillId="10" borderId="62" xfId="3" applyFont="1" applyFill="1" applyBorder="1" applyAlignment="1">
      <alignment horizontal="center" vertical="center"/>
    </xf>
    <xf numFmtId="0" fontId="46" fillId="10" borderId="70" xfId="3" applyFont="1" applyFill="1" applyBorder="1" applyAlignment="1">
      <alignment horizontal="center" vertical="center"/>
    </xf>
    <xf numFmtId="0" fontId="46" fillId="10" borderId="30" xfId="3" applyFont="1" applyFill="1" applyBorder="1" applyAlignment="1">
      <alignment horizontal="center" vertical="center"/>
    </xf>
    <xf numFmtId="0" fontId="46" fillId="10" borderId="69" xfId="3" applyFont="1" applyFill="1" applyBorder="1" applyAlignment="1">
      <alignment horizontal="center" vertical="center"/>
    </xf>
    <xf numFmtId="0" fontId="61" fillId="0" borderId="0" xfId="24" applyFont="1" applyAlignment="1">
      <alignment horizontal="left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6" fillId="10" borderId="50" xfId="19" applyFont="1" applyFill="1" applyBorder="1" applyAlignment="1">
      <alignment horizontal="center" vertical="center"/>
    </xf>
    <xf numFmtId="0" fontId="46" fillId="10" borderId="51" xfId="19" applyFont="1" applyFill="1" applyBorder="1" applyAlignment="1">
      <alignment horizontal="center" vertical="center"/>
    </xf>
    <xf numFmtId="0" fontId="62" fillId="0" borderId="0" xfId="25" applyFont="1" applyAlignment="1" applyProtection="1">
      <alignment horizontal="center"/>
    </xf>
    <xf numFmtId="0" fontId="61" fillId="0" borderId="0" xfId="24" applyFont="1" applyAlignment="1">
      <alignment horizontal="center"/>
    </xf>
    <xf numFmtId="0" fontId="62" fillId="0" borderId="0" xfId="25" applyFont="1" applyAlignment="1" applyProtection="1">
      <alignment horizontal="left"/>
    </xf>
    <xf numFmtId="0" fontId="61" fillId="0" borderId="0" xfId="28" applyFont="1" applyAlignment="1">
      <alignment horizontal="left"/>
    </xf>
    <xf numFmtId="0" fontId="48" fillId="0" borderId="0" xfId="0" applyFont="1" applyAlignment="1"/>
    <xf numFmtId="0" fontId="63" fillId="10" borderId="42" xfId="0" applyFont="1" applyFill="1" applyBorder="1" applyAlignment="1">
      <alignment horizontal="center" vertical="center" wrapText="1"/>
    </xf>
    <xf numFmtId="0" fontId="63" fillId="10" borderId="45" xfId="0" applyFont="1" applyFill="1" applyBorder="1" applyAlignment="1">
      <alignment horizontal="center" vertical="center" wrapText="1"/>
    </xf>
    <xf numFmtId="0" fontId="63" fillId="10" borderId="43" xfId="0" applyFont="1" applyFill="1" applyBorder="1" applyAlignment="1">
      <alignment horizontal="center" vertical="center" wrapText="1"/>
    </xf>
    <xf numFmtId="0" fontId="63" fillId="10" borderId="46" xfId="0" applyFont="1" applyFill="1" applyBorder="1" applyAlignment="1">
      <alignment horizontal="center" vertical="center" wrapText="1"/>
    </xf>
    <xf numFmtId="0" fontId="44" fillId="0" borderId="0" xfId="20" applyFont="1" applyAlignment="1">
      <alignment horizontal="center" vertical="center"/>
    </xf>
    <xf numFmtId="2" fontId="63" fillId="10" borderId="42" xfId="0" applyNumberFormat="1" applyFont="1" applyFill="1" applyBorder="1" applyAlignment="1">
      <alignment horizontal="center" vertical="center"/>
    </xf>
    <xf numFmtId="2" fontId="46" fillId="10" borderId="42" xfId="0" applyNumberFormat="1" applyFont="1" applyFill="1" applyBorder="1" applyAlignment="1">
      <alignment horizontal="center" vertical="center"/>
    </xf>
    <xf numFmtId="0" fontId="63" fillId="10" borderId="42" xfId="0" applyFont="1" applyFill="1" applyBorder="1" applyAlignment="1">
      <alignment horizontal="center" vertical="center"/>
    </xf>
    <xf numFmtId="0" fontId="63" fillId="10" borderId="41" xfId="0" applyFont="1" applyFill="1" applyBorder="1" applyAlignment="1">
      <alignment horizontal="center" vertical="center"/>
    </xf>
    <xf numFmtId="0" fontId="63" fillId="10" borderId="44" xfId="0" applyFont="1" applyFill="1" applyBorder="1" applyAlignment="1">
      <alignment horizontal="center" vertical="center"/>
    </xf>
    <xf numFmtId="0" fontId="63" fillId="10" borderId="73" xfId="0" applyFont="1" applyFill="1" applyBorder="1" applyAlignment="1">
      <alignment horizontal="center" vertical="center"/>
    </xf>
    <xf numFmtId="0" fontId="63" fillId="10" borderId="74" xfId="0" applyFont="1" applyFill="1" applyBorder="1" applyAlignment="1">
      <alignment horizontal="center" vertical="center"/>
    </xf>
    <xf numFmtId="0" fontId="43" fillId="2" borderId="0" xfId="15" applyFont="1" applyFill="1" applyAlignment="1">
      <alignment horizontal="center"/>
    </xf>
    <xf numFmtId="0" fontId="44" fillId="2" borderId="0" xfId="16" applyFont="1" applyFill="1" applyAlignment="1">
      <alignment horizontal="center"/>
    </xf>
    <xf numFmtId="0" fontId="9" fillId="2" borderId="0" xfId="16" applyFont="1" applyFill="1" applyAlignment="1">
      <alignment horizontal="center"/>
    </xf>
    <xf numFmtId="0" fontId="46" fillId="10" borderId="41" xfId="16" applyFont="1" applyFill="1" applyBorder="1" applyAlignment="1">
      <alignment horizontal="center" vertical="center"/>
    </xf>
    <xf numFmtId="0" fontId="46" fillId="10" borderId="44" xfId="16" applyFont="1" applyFill="1" applyBorder="1" applyAlignment="1">
      <alignment horizontal="center" vertical="center"/>
    </xf>
    <xf numFmtId="0" fontId="46" fillId="10" borderId="42" xfId="16" applyFont="1" applyFill="1" applyBorder="1" applyAlignment="1">
      <alignment horizontal="center" vertical="center"/>
    </xf>
    <xf numFmtId="0" fontId="46" fillId="10" borderId="43" xfId="16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166" fontId="43" fillId="0" borderId="0" xfId="5" applyFont="1" applyFill="1" applyAlignment="1">
      <alignment horizontal="center"/>
    </xf>
    <xf numFmtId="166" fontId="44" fillId="0" borderId="0" xfId="6" applyFont="1" applyFill="1" applyAlignment="1">
      <alignment horizontal="center"/>
    </xf>
    <xf numFmtId="1" fontId="46" fillId="10" borderId="42" xfId="6" applyNumberFormat="1" applyFont="1" applyFill="1" applyBorder="1" applyAlignment="1">
      <alignment horizontal="center" vertical="center"/>
    </xf>
    <xf numFmtId="1" fontId="46" fillId="10" borderId="43" xfId="6" applyNumberFormat="1" applyFont="1" applyFill="1" applyBorder="1" applyAlignment="1">
      <alignment horizontal="center" vertical="center"/>
    </xf>
    <xf numFmtId="166" fontId="46" fillId="10" borderId="41" xfId="6" applyFont="1" applyFill="1" applyBorder="1" applyAlignment="1">
      <alignment horizontal="center" vertical="center"/>
    </xf>
    <xf numFmtId="166" fontId="46" fillId="10" borderId="44" xfId="6" applyFont="1" applyFill="1" applyBorder="1" applyAlignment="1">
      <alignment horizontal="center" vertical="center"/>
    </xf>
    <xf numFmtId="166" fontId="10" fillId="0" borderId="0" xfId="5" applyFont="1" applyFill="1" applyAlignment="1">
      <alignment horizontal="center"/>
    </xf>
    <xf numFmtId="166" fontId="9" fillId="0" borderId="0" xfId="6" applyFont="1" applyFill="1" applyAlignment="1">
      <alignment horizontal="center"/>
    </xf>
    <xf numFmtId="1" fontId="5" fillId="9" borderId="19" xfId="6" applyNumberFormat="1" applyFont="1" applyFill="1" applyBorder="1" applyAlignment="1">
      <alignment horizontal="center" vertical="center"/>
    </xf>
    <xf numFmtId="1" fontId="5" fillId="9" borderId="18" xfId="6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6" fontId="43" fillId="0" borderId="0" xfId="8" applyFont="1" applyBorder="1" applyAlignment="1">
      <alignment horizontal="center"/>
    </xf>
    <xf numFmtId="166" fontId="44" fillId="0" borderId="0" xfId="8" quotePrefix="1" applyFont="1" applyBorder="1" applyAlignment="1">
      <alignment horizontal="center"/>
    </xf>
    <xf numFmtId="166" fontId="44" fillId="0" borderId="0" xfId="8" applyFont="1" applyBorder="1" applyAlignment="1">
      <alignment horizontal="center"/>
    </xf>
    <xf numFmtId="166" fontId="46" fillId="10" borderId="57" xfId="8" applyFont="1" applyFill="1" applyBorder="1" applyAlignment="1">
      <alignment horizontal="center" vertical="center"/>
    </xf>
    <xf numFmtId="166" fontId="46" fillId="10" borderId="62" xfId="8" applyFont="1" applyFill="1" applyBorder="1" applyAlignment="1">
      <alignment horizontal="center" vertical="center"/>
    </xf>
    <xf numFmtId="1" fontId="46" fillId="10" borderId="58" xfId="8" applyNumberFormat="1" applyFont="1" applyFill="1" applyBorder="1" applyAlignment="1">
      <alignment horizontal="center" vertical="center"/>
    </xf>
    <xf numFmtId="1" fontId="46" fillId="10" borderId="63" xfId="8" applyNumberFormat="1" applyFont="1" applyFill="1" applyBorder="1" applyAlignment="1">
      <alignment horizontal="center" vertical="center"/>
    </xf>
    <xf numFmtId="1" fontId="46" fillId="10" borderId="70" xfId="8" applyNumberFormat="1" applyFont="1" applyFill="1" applyBorder="1" applyAlignment="1">
      <alignment horizontal="center" vertical="center"/>
    </xf>
    <xf numFmtId="1" fontId="46" fillId="10" borderId="69" xfId="8" applyNumberFormat="1" applyFont="1" applyFill="1" applyBorder="1" applyAlignment="1">
      <alignment horizontal="center" vertical="center"/>
    </xf>
    <xf numFmtId="166" fontId="43" fillId="0" borderId="0" xfId="5" applyFont="1" applyAlignment="1">
      <alignment horizontal="center"/>
    </xf>
    <xf numFmtId="166" fontId="44" fillId="0" borderId="0" xfId="7" quotePrefix="1" applyFont="1" applyAlignment="1">
      <alignment horizontal="center"/>
    </xf>
    <xf numFmtId="166" fontId="46" fillId="10" borderId="41" xfId="7" applyFont="1" applyFill="1" applyBorder="1" applyAlignment="1">
      <alignment horizontal="center" vertical="center"/>
    </xf>
    <xf numFmtId="1" fontId="46" fillId="10" borderId="42" xfId="7" applyNumberFormat="1" applyFont="1" applyFill="1" applyBorder="1" applyAlignment="1">
      <alignment horizontal="center" vertical="center"/>
    </xf>
    <xf numFmtId="1" fontId="46" fillId="10" borderId="43" xfId="7" applyNumberFormat="1" applyFont="1" applyFill="1" applyBorder="1" applyAlignment="1">
      <alignment horizontal="center" vertical="center"/>
    </xf>
    <xf numFmtId="166" fontId="5" fillId="9" borderId="3" xfId="7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1" fontId="5" fillId="9" borderId="14" xfId="7" applyNumberFormat="1" applyFont="1" applyFill="1" applyBorder="1" applyAlignment="1">
      <alignment horizontal="center" vertical="center"/>
    </xf>
    <xf numFmtId="1" fontId="5" fillId="9" borderId="15" xfId="7" applyNumberFormat="1" applyFont="1" applyFill="1" applyBorder="1" applyAlignment="1">
      <alignment horizontal="center" vertical="center"/>
    </xf>
    <xf numFmtId="166" fontId="43" fillId="0" borderId="0" xfId="8" applyFont="1" applyAlignment="1">
      <alignment horizontal="center"/>
    </xf>
    <xf numFmtId="166" fontId="44" fillId="0" borderId="0" xfId="8" quotePrefix="1" applyFont="1" applyAlignment="1">
      <alignment horizontal="center"/>
    </xf>
    <xf numFmtId="166" fontId="44" fillId="0" borderId="0" xfId="8" applyFont="1" applyAlignment="1">
      <alignment horizontal="center"/>
    </xf>
    <xf numFmtId="166" fontId="46" fillId="10" borderId="47" xfId="8" applyFont="1" applyFill="1" applyBorder="1" applyAlignment="1">
      <alignment horizontal="center" vertical="center"/>
    </xf>
    <xf numFmtId="1" fontId="46" fillId="10" borderId="48" xfId="8" applyNumberFormat="1" applyFont="1" applyFill="1" applyBorder="1" applyAlignment="1">
      <alignment horizontal="center" vertical="center"/>
    </xf>
    <xf numFmtId="1" fontId="46" fillId="10" borderId="49" xfId="8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43" fillId="2" borderId="0" xfId="15" applyFont="1" applyFill="1" applyBorder="1" applyAlignment="1">
      <alignment horizontal="center"/>
    </xf>
    <xf numFmtId="0" fontId="44" fillId="2" borderId="0" xfId="17" applyFont="1" applyFill="1" applyBorder="1" applyAlignment="1">
      <alignment horizontal="center"/>
    </xf>
    <xf numFmtId="0" fontId="48" fillId="2" borderId="0" xfId="17" applyFont="1" applyFill="1" applyBorder="1" applyAlignment="1"/>
    <xf numFmtId="0" fontId="48" fillId="2" borderId="0" xfId="0" applyFont="1" applyFill="1" applyBorder="1" applyAlignment="1"/>
    <xf numFmtId="0" fontId="48" fillId="2" borderId="0" xfId="0" applyFont="1" applyFill="1" applyBorder="1" applyAlignment="1">
      <alignment horizontal="left"/>
    </xf>
    <xf numFmtId="0" fontId="44" fillId="2" borderId="0" xfId="18" applyFont="1" applyFill="1" applyAlignment="1">
      <alignment horizontal="center"/>
    </xf>
    <xf numFmtId="0" fontId="45" fillId="2" borderId="0" xfId="0" applyFont="1" applyFill="1" applyAlignment="1">
      <alignment horizontal="left"/>
    </xf>
  </cellXfs>
  <cellStyles count="36">
    <cellStyle name="Bueno" xfId="29" builtinId="26"/>
    <cellStyle name="Euro" xfId="1" xr:uid="{00000000-0005-0000-0000-000001000000}"/>
    <cellStyle name="Hipervínculo" xfId="25" builtinId="8"/>
    <cellStyle name="Hipervínculo 2" xfId="27" xr:uid="{00000000-0005-0000-0000-000003000000}"/>
    <cellStyle name="Millares" xfId="34" builtinId="3"/>
    <cellStyle name="Millares [0]" xfId="2" builtinId="6"/>
    <cellStyle name="Millares 2" xfId="32" xr:uid="{00000000-0005-0000-0000-000006000000}"/>
    <cellStyle name="Normal" xfId="0" builtinId="0"/>
    <cellStyle name="Normal 2" xfId="24" xr:uid="{00000000-0005-0000-0000-000008000000}"/>
    <cellStyle name="Normal 2 2" xfId="28" xr:uid="{00000000-0005-0000-0000-000009000000}"/>
    <cellStyle name="Normal 3" xfId="26" xr:uid="{00000000-0005-0000-0000-00000A000000}"/>
    <cellStyle name="Normal 3 2" xfId="33" xr:uid="{00000000-0005-0000-0000-00000B000000}"/>
    <cellStyle name="Normal 4" xfId="30" xr:uid="{00000000-0005-0000-0000-00000C000000}"/>
    <cellStyle name="Normal 4 2" xfId="35" xr:uid="{0C71C0CE-5260-42C0-B4F3-A123C1A43E3B}"/>
    <cellStyle name="Normal 5" xfId="31" xr:uid="{00000000-0005-0000-0000-00000D000000}"/>
    <cellStyle name="Normal_AE08-C24.2" xfId="3" xr:uid="{00000000-0005-0000-0000-00000E000000}"/>
    <cellStyle name="Normal_EXAGRI2" xfId="4" xr:uid="{00000000-0005-0000-0000-00000F000000}"/>
    <cellStyle name="Normal_FINAN1" xfId="5" xr:uid="{00000000-0005-0000-0000-000010000000}"/>
    <cellStyle name="Normal_FINAN2" xfId="6" xr:uid="{00000000-0005-0000-0000-000011000000}"/>
    <cellStyle name="Normal_FINAN3" xfId="7" xr:uid="{00000000-0005-0000-0000-000012000000}"/>
    <cellStyle name="Normal_FINAN5" xfId="8" xr:uid="{00000000-0005-0000-0000-000013000000}"/>
    <cellStyle name="Normal_PRECIOS1" xfId="9" xr:uid="{00000000-0005-0000-0000-000014000000}"/>
    <cellStyle name="Normal_PRECIOS2" xfId="10" xr:uid="{00000000-0005-0000-0000-000015000000}"/>
    <cellStyle name="Normal_PRECIOS3" xfId="11" xr:uid="{00000000-0005-0000-0000-000016000000}"/>
    <cellStyle name="Normal_PRECIOS4" xfId="12" xr:uid="{00000000-0005-0000-0000-000017000000}"/>
    <cellStyle name="Normal_PRECIOS5" xfId="13" xr:uid="{00000000-0005-0000-0000-000018000000}"/>
    <cellStyle name="Normal_PRECIOS6" xfId="14" xr:uid="{00000000-0005-0000-0000-000019000000}"/>
    <cellStyle name="Normal_PRESU1" xfId="15" xr:uid="{00000000-0005-0000-0000-00001A000000}"/>
    <cellStyle name="Normal_PRESU2" xfId="16" xr:uid="{00000000-0005-0000-0000-00001B000000}"/>
    <cellStyle name="Normal_PRESU3" xfId="17" xr:uid="{00000000-0005-0000-0000-00001C000000}"/>
    <cellStyle name="Normal_PRESU5" xfId="18" xr:uid="{00000000-0005-0000-0000-00001D000000}"/>
    <cellStyle name="Normal_REDCON1" xfId="19" xr:uid="{00000000-0005-0000-0000-00001E000000}"/>
    <cellStyle name="Normal_REDCON2" xfId="20" xr:uid="{00000000-0005-0000-0000-00001F000000}"/>
    <cellStyle name="Normal_REDCON3" xfId="21" xr:uid="{00000000-0005-0000-0000-000020000000}"/>
    <cellStyle name="pepe" xfId="22" xr:uid="{00000000-0005-0000-0000-000021000000}"/>
    <cellStyle name="Porcentaje" xfId="23" builtinId="5"/>
  </cellStyles>
  <dxfs count="0"/>
  <tableStyles count="0" defaultTableStyle="TableStyleMedium9" defaultPivotStyle="PivotStyleLight16"/>
  <colors>
    <mruColors>
      <color rgb="FFFFE699"/>
      <color rgb="FFFFD966"/>
      <color rgb="FF993300"/>
      <color rgb="FF80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63" Type="http://schemas.openxmlformats.org/officeDocument/2006/relationships/externalLink" Target="externalLinks/externalLink12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externalLink" Target="externalLinks/externalLink7.xml"/><Relationship Id="rId66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61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externalLink" Target="externalLinks/externalLink9.xml"/><Relationship Id="rId65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externalLink" Target="externalLinks/externalLink13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8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externalLink" Target="externalLinks/externalLink11.xml"/><Relationship Id="rId7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22682810368349246"/>
          <c:y val="4.78464114399499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604E-2"/>
          <c:y val="0.19780219780220024"/>
          <c:w val="0.92894139365998918"/>
          <c:h val="0.6593406593406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'10.1.1.3'!$I$5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'10.1.1.3'!$I$8:$I$14</c:f>
              <c:numCache>
                <c:formatCode>#,##0.0__;\–#,##0.0__;0.0__;@__</c:formatCode>
                <c:ptCount val="7"/>
                <c:pt idx="0">
                  <c:v>45.56</c:v>
                </c:pt>
                <c:pt idx="1">
                  <c:v>42.71</c:v>
                </c:pt>
                <c:pt idx="2">
                  <c:v>44.37</c:v>
                </c:pt>
                <c:pt idx="3">
                  <c:v>41.92</c:v>
                </c:pt>
                <c:pt idx="4">
                  <c:v>46.51</c:v>
                </c:pt>
                <c:pt idx="5">
                  <c:v>44.09</c:v>
                </c:pt>
                <c:pt idx="6">
                  <c:v>40.18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2-406C-BF16-4982BBE28B9B}"/>
            </c:ext>
          </c:extLst>
        </c:ser>
        <c:ser>
          <c:idx val="1"/>
          <c:order val="1"/>
          <c:tx>
            <c:strRef>
              <c:f>'10.1.1.3'!$J$5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'10.1.1.3'!$J$8:$J$14</c:f>
              <c:numCache>
                <c:formatCode>#,##0.0__;\–#,##0.0__;0.0__;@__</c:formatCode>
                <c:ptCount val="7"/>
                <c:pt idx="0">
                  <c:v>46.16</c:v>
                </c:pt>
                <c:pt idx="1">
                  <c:v>43.05</c:v>
                </c:pt>
                <c:pt idx="2">
                  <c:v>44.68</c:v>
                </c:pt>
                <c:pt idx="3">
                  <c:v>42.23</c:v>
                </c:pt>
                <c:pt idx="4">
                  <c:v>47.04</c:v>
                </c:pt>
                <c:pt idx="5">
                  <c:v>44.56</c:v>
                </c:pt>
                <c:pt idx="6">
                  <c:v>42.41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3-4EFB-86FC-1375F2FD5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4480"/>
        <c:axId val="188288960"/>
      </c:barChart>
      <c:catAx>
        <c:axId val="1306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88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4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08773964279685"/>
          <c:y val="7.7548089002347081E-2"/>
          <c:w val="5.0396263526457083E-2"/>
          <c:h val="9.1800985788508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5C-4008-B4C7-A98D260A67B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5C-4008-B4C7-A98D260A6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7456"/>
        <c:axId val="-1844796912"/>
      </c:lineChart>
      <c:catAx>
        <c:axId val="-18447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78-4F4B-89AE-60B5DD195F0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78-4F4B-89AE-60B5DD195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5824"/>
        <c:axId val="-1844798000"/>
      </c:lineChart>
      <c:catAx>
        <c:axId val="-18447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16-4D22-B27F-CF05092ED06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16-4D22-B27F-CF05092E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0720"/>
        <c:axId val="-1844800176"/>
      </c:lineChart>
      <c:catAx>
        <c:axId val="-18448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F6-4AB3-9DA3-2CA2F9D5080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F6-4AB3-9DA3-2CA2F9D5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1472"/>
        <c:axId val="-1844802352"/>
      </c:lineChart>
      <c:catAx>
        <c:axId val="-1844791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1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43-4DCF-A8C5-663F82D5097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43-4DCF-A8C5-663F82D50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1808"/>
        <c:axId val="-1844793648"/>
      </c:lineChart>
      <c:catAx>
        <c:axId val="-1844801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1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'10.1.3.5'!$A$7:$A$121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'10.1.3.5'!$B$7:$B$121</c:f>
              <c:numCache>
                <c:formatCode>#,##0__;\–#,##0__;0__;@__</c:formatCode>
                <c:ptCount val="115"/>
                <c:pt idx="0">
                  <c:v>148.18</c:v>
                </c:pt>
                <c:pt idx="1">
                  <c:v>153.99081696273757</c:v>
                </c:pt>
                <c:pt idx="2">
                  <c:v>155.53714342189031</c:v>
                </c:pt>
                <c:pt idx="3">
                  <c:v>156.90514234475901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D-452C-91FE-3A0D6561940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'10.1.3.5'!$A$7:$A$121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'10.1.3.5'!$G$7:$G$121</c:f>
              <c:numCache>
                <c:formatCode>#,##0__;\–#,##0__;0__;@__</c:formatCode>
                <c:ptCount val="115"/>
                <c:pt idx="0">
                  <c:v>146.25465832531248</c:v>
                </c:pt>
                <c:pt idx="1">
                  <c:v>150.9007002343883</c:v>
                </c:pt>
                <c:pt idx="2">
                  <c:v>149.62789922997044</c:v>
                </c:pt>
                <c:pt idx="3">
                  <c:v>149.95920174701806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D-452C-91FE-3A0D65619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4528"/>
        <c:axId val="-1171003440"/>
      </c:lineChart>
      <c:catAx>
        <c:axId val="-11710045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45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FC-4EC8-8B00-7F678A8942BC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FC-4EC8-8B00-7F678A894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0720"/>
        <c:axId val="-1171000176"/>
      </c:lineChart>
      <c:catAx>
        <c:axId val="-11710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C5-4223-B3E5-72B767CE93A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C5-4223-B3E5-72B767CE9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9632"/>
        <c:axId val="-1170996368"/>
      </c:lineChart>
      <c:catAx>
        <c:axId val="-1170999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09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96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26-4623-9204-1E4001DBB29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26-4623-9204-1E4001DB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824"/>
        <c:axId val="-1170998000"/>
      </c:lineChart>
      <c:catAx>
        <c:axId val="-11709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9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3C-4A26-897C-066F82C91B1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3C-4A26-897C-066F82C9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280"/>
        <c:axId val="-1171007792"/>
      </c:lineChart>
      <c:catAx>
        <c:axId val="-1170995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0811394227154076"/>
          <c:y val="5.11043520281986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34"/>
          <c:w val="0.91781297431656128"/>
          <c:h val="0.64680051134906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'10.1.1.3'!$I$5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'10.1.1.3'!$I$18:$I$29</c:f>
              <c:numCache>
                <c:formatCode>#,##0.0__;\–#,##0.0__;0.0__;@__</c:formatCode>
                <c:ptCount val="12"/>
                <c:pt idx="0">
                  <c:v>52.9</c:v>
                </c:pt>
                <c:pt idx="1">
                  <c:v>51.89</c:v>
                </c:pt>
                <c:pt idx="2">
                  <c:v>49.09</c:v>
                </c:pt>
                <c:pt idx="3">
                  <c:v>50.87</c:v>
                </c:pt>
                <c:pt idx="4">
                  <c:v>58.94</c:v>
                </c:pt>
                <c:pt idx="5">
                  <c:v>49.82</c:v>
                </c:pt>
                <c:pt idx="6">
                  <c:v>52.48</c:v>
                </c:pt>
                <c:pt idx="7">
                  <c:v>49.31</c:v>
                </c:pt>
                <c:pt idx="8">
                  <c:v>50.11</c:v>
                </c:pt>
                <c:pt idx="9">
                  <c:v>53.72</c:v>
                </c:pt>
                <c:pt idx="10">
                  <c:v>49.31</c:v>
                </c:pt>
                <c:pt idx="11">
                  <c:v>45.75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5-4701-A670-C9A0AFED6617}"/>
            </c:ext>
          </c:extLst>
        </c:ser>
        <c:ser>
          <c:idx val="0"/>
          <c:order val="1"/>
          <c:tx>
            <c:strRef>
              <c:f>'10.1.1.3'!$J$5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'10.1.1.3'!$J$18:$J$29</c:f>
              <c:numCache>
                <c:formatCode>#,##0.0__;\–#,##0.0__;0.0__;@__</c:formatCode>
                <c:ptCount val="12"/>
                <c:pt idx="0">
                  <c:v>53.82</c:v>
                </c:pt>
                <c:pt idx="1">
                  <c:v>52.35</c:v>
                </c:pt>
                <c:pt idx="2">
                  <c:v>49.25</c:v>
                </c:pt>
                <c:pt idx="3">
                  <c:v>51.56</c:v>
                </c:pt>
                <c:pt idx="4">
                  <c:v>59.45</c:v>
                </c:pt>
                <c:pt idx="5">
                  <c:v>51</c:v>
                </c:pt>
                <c:pt idx="6">
                  <c:v>53.59</c:v>
                </c:pt>
                <c:pt idx="7">
                  <c:v>49.7</c:v>
                </c:pt>
                <c:pt idx="8">
                  <c:v>50.22</c:v>
                </c:pt>
                <c:pt idx="9">
                  <c:v>54.78</c:v>
                </c:pt>
                <c:pt idx="10">
                  <c:v>49.76</c:v>
                </c:pt>
                <c:pt idx="11">
                  <c:v>45.85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5-4701-A670-C9A0AFED6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5504"/>
        <c:axId val="188291264"/>
      </c:barChart>
      <c:catAx>
        <c:axId val="1306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9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291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5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687194117116"/>
          <c:y val="0.11272224973594035"/>
          <c:w val="0.1274935743135735"/>
          <c:h val="7.92768166428445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9E-44AD-B42C-EB68A65B7B2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9E-44AD-B42C-EB68A65B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7456"/>
        <c:axId val="-1171005616"/>
      </c:lineChart>
      <c:catAx>
        <c:axId val="-11709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82-4541-8517-FF11D6ABC9F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82-4541-8517-FF11D6ABC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7248"/>
        <c:axId val="-1171006160"/>
      </c:lineChart>
      <c:catAx>
        <c:axId val="-11710072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2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DB-456E-9AEF-330721023B3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DB-456E-9AEF-33072102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2976"/>
        <c:axId val="-1289689168"/>
      </c:lineChart>
      <c:catAx>
        <c:axId val="-1289692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8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2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7D-4300-B2E0-2FD5099D4DB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7D-4300-B2E0-2FD5099D4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701136"/>
        <c:axId val="-1289700048"/>
      </c:lineChart>
      <c:catAx>
        <c:axId val="-1289701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8970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11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C-4AC4-B58E-8E9E158341F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C-4AC4-B58E-8E9E1583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3520"/>
        <c:axId val="-1289698960"/>
      </c:lineChart>
      <c:catAx>
        <c:axId val="-1289693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9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35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0B-4B3B-979B-9A1E4FB5799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0B-4B3B-979B-9A1E4FB5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9196640"/>
        <c:axId val="-1479202080"/>
      </c:lineChart>
      <c:catAx>
        <c:axId val="-1479196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202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47920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1966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61-464D-BE17-771A4FF2719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61-464D-BE17-771A4FF2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764976"/>
        <c:axId val="-1293894384"/>
      </c:lineChart>
      <c:catAx>
        <c:axId val="-1478764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8764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1C-4F55-B61E-CC972B900C9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1C-4F55-B61E-CC972B90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2752"/>
        <c:axId val="-1293901456"/>
      </c:lineChart>
      <c:catAx>
        <c:axId val="-1293892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90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27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12-496B-B696-8A3BC8FC4B4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912-496B-B696-8A3BC8FC4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900912"/>
        <c:axId val="-1293896016"/>
      </c:lineChart>
      <c:catAx>
        <c:axId val="-12939009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09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F1-40F5-B8BF-F4EC214D81B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AF1-40F5-B8BF-F4EC214D8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5472"/>
        <c:axId val="-1293899280"/>
      </c:lineChart>
      <c:catAx>
        <c:axId val="-1293895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89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5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92E-47AB-8FF0-0DE96C2B00A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92E-47AB-8FF0-0DE96C2B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3680"/>
        <c:axId val="-2097805520"/>
      </c:lineChart>
      <c:catAx>
        <c:axId val="-2097813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36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D9-49EA-91AD-7B253F85948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D9-49EA-91AD-7B253F85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3840"/>
        <c:axId val="-1293894928"/>
      </c:lineChart>
      <c:catAx>
        <c:axId val="-1293893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3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2021</c:v>
                </c:pt>
              </c:strCache>
            </c:strRef>
          </c:cat>
          <c:val>
            <c:numRef>
              <c:f>'10.1.4'!$F$8:$F$20</c:f>
              <c:numCache>
                <c:formatCode>#,##0.0__;\–#,##0.0__;0.0__;@__</c:formatCode>
                <c:ptCount val="13"/>
                <c:pt idx="0">
                  <c:v>2448.6975000000002</c:v>
                </c:pt>
                <c:pt idx="1">
                  <c:v>2452.875</c:v>
                </c:pt>
                <c:pt idx="2">
                  <c:v>2477.6025</c:v>
                </c:pt>
                <c:pt idx="3">
                  <c:v>2446.1125000000002</c:v>
                </c:pt>
                <c:pt idx="4">
                  <c:v>2443.3425000000002</c:v>
                </c:pt>
                <c:pt idx="5">
                  <c:v>2428.98</c:v>
                </c:pt>
                <c:pt idx="6">
                  <c:v>2453.6174999999998</c:v>
                </c:pt>
                <c:pt idx="7">
                  <c:v>2442.5825000000004</c:v>
                </c:pt>
                <c:pt idx="8">
                  <c:v>2448.0475000000001</c:v>
                </c:pt>
                <c:pt idx="9">
                  <c:v>1855.9575</c:v>
                </c:pt>
                <c:pt idx="10">
                  <c:v>1894.81</c:v>
                </c:pt>
                <c:pt idx="11">
                  <c:v>1846.7275000000002</c:v>
                </c:pt>
                <c:pt idx="12">
                  <c:v>1973.51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A-47D9-8AFB-B48F9A83F102}"/>
            </c:ext>
          </c:extLst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2021</c:v>
                </c:pt>
              </c:strCache>
            </c:strRef>
          </c:cat>
          <c:val>
            <c:numRef>
              <c:f>'10.1.4'!$E$8:$E$20</c:f>
              <c:numCache>
                <c:formatCode>#,##0.0__;\–#,##0.0__;0.0__;@__</c:formatCode>
                <c:ptCount val="13"/>
                <c:pt idx="0">
                  <c:v>2575.8924999999999</c:v>
                </c:pt>
                <c:pt idx="1">
                  <c:v>2578.7250000000004</c:v>
                </c:pt>
                <c:pt idx="2">
                  <c:v>2649.94</c:v>
                </c:pt>
                <c:pt idx="3">
                  <c:v>2688.855</c:v>
                </c:pt>
                <c:pt idx="4">
                  <c:v>2702.31</c:v>
                </c:pt>
                <c:pt idx="5">
                  <c:v>2696.2874999999999</c:v>
                </c:pt>
                <c:pt idx="6">
                  <c:v>2667.1099999999997</c:v>
                </c:pt>
                <c:pt idx="7">
                  <c:v>2621.6149999999998</c:v>
                </c:pt>
                <c:pt idx="8">
                  <c:v>2604.6824999999999</c:v>
                </c:pt>
                <c:pt idx="9">
                  <c:v>1869.5475000000001</c:v>
                </c:pt>
                <c:pt idx="10">
                  <c:v>1901.2849999999999</c:v>
                </c:pt>
                <c:pt idx="11">
                  <c:v>1885.3575000000001</c:v>
                </c:pt>
                <c:pt idx="12">
                  <c:v>1935.08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A-47D9-8AFB-B48F9A83F102}"/>
            </c:ext>
          </c:extLst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2021</c:v>
                </c:pt>
              </c:strCache>
            </c:strRef>
          </c:cat>
          <c:val>
            <c:numRef>
              <c:f>'10.1.4'!$D$8:$D$20</c:f>
              <c:numCache>
                <c:formatCode>#,##0.0__;\–#,##0.0__;0.0__;@__</c:formatCode>
                <c:ptCount val="13"/>
                <c:pt idx="0">
                  <c:v>2785.9750000000004</c:v>
                </c:pt>
                <c:pt idx="1">
                  <c:v>2848.9124999999999</c:v>
                </c:pt>
                <c:pt idx="2">
                  <c:v>2897.9000000000005</c:v>
                </c:pt>
                <c:pt idx="3">
                  <c:v>2953.1374999999998</c:v>
                </c:pt>
                <c:pt idx="4">
                  <c:v>3005.9350000000004</c:v>
                </c:pt>
                <c:pt idx="5">
                  <c:v>3044.88</c:v>
                </c:pt>
                <c:pt idx="6">
                  <c:v>3033.7775000000001</c:v>
                </c:pt>
                <c:pt idx="7">
                  <c:v>3044.9924999999998</c:v>
                </c:pt>
                <c:pt idx="8">
                  <c:v>3065.2875000000004</c:v>
                </c:pt>
                <c:pt idx="9">
                  <c:v>2289.2775000000001</c:v>
                </c:pt>
                <c:pt idx="10">
                  <c:v>2315.1725000000001</c:v>
                </c:pt>
                <c:pt idx="11">
                  <c:v>2231.7325000000001</c:v>
                </c:pt>
                <c:pt idx="12">
                  <c:v>2334.69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1A-47D9-8AFB-B48F9A83F102}"/>
            </c:ext>
          </c:extLst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2021</c:v>
                </c:pt>
              </c:strCache>
            </c:strRef>
          </c:cat>
          <c:val>
            <c:numRef>
              <c:f>'10.1.4'!$C$8:$C$20</c:f>
              <c:numCache>
                <c:formatCode>#,##0.0__;\–#,##0.0__;0.0__;@__</c:formatCode>
                <c:ptCount val="13"/>
                <c:pt idx="0">
                  <c:v>2516.8175000000001</c:v>
                </c:pt>
                <c:pt idx="1">
                  <c:v>2526.9700000000003</c:v>
                </c:pt>
                <c:pt idx="2">
                  <c:v>2556.79</c:v>
                </c:pt>
                <c:pt idx="3">
                  <c:v>2540.2550000000001</c:v>
                </c:pt>
                <c:pt idx="4">
                  <c:v>2544.1349999999998</c:v>
                </c:pt>
                <c:pt idx="5">
                  <c:v>2535.9849999999997</c:v>
                </c:pt>
                <c:pt idx="6">
                  <c:v>2551.6975000000002</c:v>
                </c:pt>
                <c:pt idx="7">
                  <c:v>2541.34</c:v>
                </c:pt>
                <c:pt idx="8">
                  <c:v>2547.36</c:v>
                </c:pt>
                <c:pt idx="9">
                  <c:v>1919.42</c:v>
                </c:pt>
                <c:pt idx="10">
                  <c:v>1955.1875</c:v>
                </c:pt>
                <c:pt idx="11">
                  <c:v>1903.575</c:v>
                </c:pt>
                <c:pt idx="12">
                  <c:v>2022.59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1A-47D9-8AFB-B48F9A83F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62912"/>
        <c:axId val="226640448"/>
      </c:line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0448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06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297798992309731"/>
          <c:y val="2.67380144587208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'10.1.6.2'!$B$6:$B$7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2012</c:v>
                </c:pt>
                <c:pt idx="1">
                  <c:v>   2013</c:v>
                </c:pt>
                <c:pt idx="2">
                  <c:v>   2014</c:v>
                </c:pt>
                <c:pt idx="3">
                  <c:v>   2015</c:v>
                </c:pt>
                <c:pt idx="4">
                  <c:v>   2016</c:v>
                </c:pt>
                <c:pt idx="5">
                  <c:v>   2017</c:v>
                </c:pt>
                <c:pt idx="6">
                  <c:v>   2018</c:v>
                </c:pt>
                <c:pt idx="7">
                  <c:v>   2019</c:v>
                </c:pt>
                <c:pt idx="8">
                  <c:v>   2020</c:v>
                </c:pt>
                <c:pt idx="9">
                  <c:v>   2021</c:v>
                </c:pt>
              </c:strCache>
            </c:strRef>
          </c:cat>
          <c:val>
            <c:numRef>
              <c:f>'10.1.6.2'!$B$9:$B$18</c:f>
              <c:numCache>
                <c:formatCode>#,##0.0__;\–#,##0.0__;0.0__;@__</c:formatCode>
                <c:ptCount val="10"/>
                <c:pt idx="0">
                  <c:v>102.86899999999999</c:v>
                </c:pt>
                <c:pt idx="1">
                  <c:v>103.49591666666667</c:v>
                </c:pt>
                <c:pt idx="2">
                  <c:v>102.11191666666666</c:v>
                </c:pt>
                <c:pt idx="3">
                  <c:v>99.999916666666664</c:v>
                </c:pt>
                <c:pt idx="4">
                  <c:v>96.868916666666678</c:v>
                </c:pt>
                <c:pt idx="5">
                  <c:v>101.09016666666668</c:v>
                </c:pt>
                <c:pt idx="6">
                  <c:v>104.10041666666667</c:v>
                </c:pt>
                <c:pt idx="7">
                  <c:v>103.64491666666667</c:v>
                </c:pt>
                <c:pt idx="8">
                  <c:v>99.202249999999992</c:v>
                </c:pt>
                <c:pt idx="9">
                  <c:v>116.35699999999999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9-4E03-9D77-FFAE8F0428A4}"/>
            </c:ext>
          </c:extLst>
        </c:ser>
        <c:ser>
          <c:idx val="1"/>
          <c:order val="1"/>
          <c:tx>
            <c:strRef>
              <c:f>'10.1.6.2'!$C$6:$C$7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2012</c:v>
                </c:pt>
                <c:pt idx="1">
                  <c:v>   2013</c:v>
                </c:pt>
                <c:pt idx="2">
                  <c:v>   2014</c:v>
                </c:pt>
                <c:pt idx="3">
                  <c:v>   2015</c:v>
                </c:pt>
                <c:pt idx="4">
                  <c:v>   2016</c:v>
                </c:pt>
                <c:pt idx="5">
                  <c:v>   2017</c:v>
                </c:pt>
                <c:pt idx="6">
                  <c:v>   2018</c:v>
                </c:pt>
                <c:pt idx="7">
                  <c:v>   2019</c:v>
                </c:pt>
                <c:pt idx="8">
                  <c:v>   2020</c:v>
                </c:pt>
                <c:pt idx="9">
                  <c:v>   2021</c:v>
                </c:pt>
              </c:strCache>
            </c:strRef>
          </c:cat>
          <c:val>
            <c:numRef>
              <c:f>'10.1.6.2'!$C$9:$C$18</c:f>
              <c:numCache>
                <c:formatCode>#,##0.0__;\–#,##0.0__;0.0__;@__</c:formatCode>
                <c:ptCount val="10"/>
                <c:pt idx="0">
                  <c:v>98.309916666666652</c:v>
                </c:pt>
                <c:pt idx="1">
                  <c:v>101.30649999999999</c:v>
                </c:pt>
                <c:pt idx="2">
                  <c:v>99.053166666666655</c:v>
                </c:pt>
                <c:pt idx="3">
                  <c:v>100</c:v>
                </c:pt>
                <c:pt idx="4">
                  <c:v>99.295749999999998</c:v>
                </c:pt>
                <c:pt idx="5">
                  <c:v>101.55691666666667</c:v>
                </c:pt>
                <c:pt idx="6">
                  <c:v>100.64708333333334</c:v>
                </c:pt>
                <c:pt idx="7">
                  <c:v>100.61166666666668</c:v>
                </c:pt>
                <c:pt idx="8">
                  <c:v>102.05941666666668</c:v>
                </c:pt>
                <c:pt idx="9">
                  <c:v>108.46033333333332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9-4E03-9D77-FFAE8F0428A4}"/>
            </c:ext>
          </c:extLst>
        </c:ser>
        <c:ser>
          <c:idx val="2"/>
          <c:order val="2"/>
          <c:tx>
            <c:strRef>
              <c:f>'10.1.6.2'!$D$6:$D$7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2012</c:v>
                </c:pt>
                <c:pt idx="1">
                  <c:v>   2013</c:v>
                </c:pt>
                <c:pt idx="2">
                  <c:v>   2014</c:v>
                </c:pt>
                <c:pt idx="3">
                  <c:v>   2015</c:v>
                </c:pt>
                <c:pt idx="4">
                  <c:v>   2016</c:v>
                </c:pt>
                <c:pt idx="5">
                  <c:v>   2017</c:v>
                </c:pt>
                <c:pt idx="6">
                  <c:v>   2018</c:v>
                </c:pt>
                <c:pt idx="7">
                  <c:v>   2019</c:v>
                </c:pt>
                <c:pt idx="8">
                  <c:v>   2020</c:v>
                </c:pt>
                <c:pt idx="9">
                  <c:v>   2021</c:v>
                </c:pt>
              </c:strCache>
            </c:strRef>
          </c:cat>
          <c:val>
            <c:numRef>
              <c:f>'10.1.6.2'!$D$9:$D$18</c:f>
              <c:numCache>
                <c:formatCode>#,##0.0__;\–#,##0.0__;0.0__;@__</c:formatCode>
                <c:ptCount val="10"/>
                <c:pt idx="0">
                  <c:v>96.136916666666693</c:v>
                </c:pt>
                <c:pt idx="1">
                  <c:v>99.026333333333312</c:v>
                </c:pt>
                <c:pt idx="2">
                  <c:v>99.281249999999986</c:v>
                </c:pt>
                <c:pt idx="3">
                  <c:v>100</c:v>
                </c:pt>
                <c:pt idx="4">
                  <c:v>100.58066666666667</c:v>
                </c:pt>
                <c:pt idx="5">
                  <c:v>101.98208333333331</c:v>
                </c:pt>
                <c:pt idx="6">
                  <c:v>105.28149999999998</c:v>
                </c:pt>
                <c:pt idx="7">
                  <c:v>105.88933333333331</c:v>
                </c:pt>
                <c:pt idx="8">
                  <c:v>106.47641666666668</c:v>
                </c:pt>
                <c:pt idx="9">
                  <c:v>106.30941666666668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9-4E03-9D77-FFAE8F0428A4}"/>
            </c:ext>
          </c:extLst>
        </c:ser>
        <c:ser>
          <c:idx val="3"/>
          <c:order val="3"/>
          <c:tx>
            <c:strRef>
              <c:f>'10.1.6.2'!$E$6:$E$7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2012</c:v>
                </c:pt>
                <c:pt idx="1">
                  <c:v>   2013</c:v>
                </c:pt>
                <c:pt idx="2">
                  <c:v>   2014</c:v>
                </c:pt>
                <c:pt idx="3">
                  <c:v>   2015</c:v>
                </c:pt>
                <c:pt idx="4">
                  <c:v>   2016</c:v>
                </c:pt>
                <c:pt idx="5">
                  <c:v>   2017</c:v>
                </c:pt>
                <c:pt idx="6">
                  <c:v>   2018</c:v>
                </c:pt>
                <c:pt idx="7">
                  <c:v>   2019</c:v>
                </c:pt>
                <c:pt idx="8">
                  <c:v>   2020</c:v>
                </c:pt>
                <c:pt idx="9">
                  <c:v>   2021</c:v>
                </c:pt>
              </c:strCache>
            </c:strRef>
          </c:cat>
          <c:val>
            <c:numRef>
              <c:f>'10.1.6.2'!$E$9:$E$18</c:f>
              <c:numCache>
                <c:formatCode>#,##0.0__;\–#,##0.0__;0.0__;@__</c:formatCode>
                <c:ptCount val="10"/>
                <c:pt idx="0">
                  <c:v>91.703833333333321</c:v>
                </c:pt>
                <c:pt idx="1">
                  <c:v>95.432499999999962</c:v>
                </c:pt>
                <c:pt idx="2">
                  <c:v>97.706333333333319</c:v>
                </c:pt>
                <c:pt idx="3">
                  <c:v>100</c:v>
                </c:pt>
                <c:pt idx="4">
                  <c:v>100.44416666666667</c:v>
                </c:pt>
                <c:pt idx="5">
                  <c:v>103.33033333333331</c:v>
                </c:pt>
                <c:pt idx="6">
                  <c:v>105.04900000000002</c:v>
                </c:pt>
                <c:pt idx="7">
                  <c:v>106.08108333333332</c:v>
                </c:pt>
                <c:pt idx="8">
                  <c:v>107.75883333333333</c:v>
                </c:pt>
                <c:pt idx="9">
                  <c:v>108.51375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69-4E03-9D77-FFAE8F0428A4}"/>
            </c:ext>
          </c:extLst>
        </c:ser>
        <c:ser>
          <c:idx val="4"/>
          <c:order val="4"/>
          <c:tx>
            <c:strRef>
              <c:f>'10.1.6.2'!$F$6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2012</c:v>
                </c:pt>
                <c:pt idx="1">
                  <c:v>   2013</c:v>
                </c:pt>
                <c:pt idx="2">
                  <c:v>   2014</c:v>
                </c:pt>
                <c:pt idx="3">
                  <c:v>   2015</c:v>
                </c:pt>
                <c:pt idx="4">
                  <c:v>   2016</c:v>
                </c:pt>
                <c:pt idx="5">
                  <c:v>   2017</c:v>
                </c:pt>
                <c:pt idx="6">
                  <c:v>   2018</c:v>
                </c:pt>
                <c:pt idx="7">
                  <c:v>   2019</c:v>
                </c:pt>
                <c:pt idx="8">
                  <c:v>   2020</c:v>
                </c:pt>
                <c:pt idx="9">
                  <c:v>   2021</c:v>
                </c:pt>
              </c:strCache>
            </c:strRef>
          </c:cat>
          <c:val>
            <c:numRef>
              <c:f>'10.1.6.2'!$F$9:$F$18</c:f>
              <c:numCache>
                <c:formatCode>#,##0.0__;\–#,##0.0__;0.0__;@__</c:formatCode>
                <c:ptCount val="10"/>
                <c:pt idx="0">
                  <c:v>97.93383333333334</c:v>
                </c:pt>
                <c:pt idx="1">
                  <c:v>98.44374999999998</c:v>
                </c:pt>
                <c:pt idx="2">
                  <c:v>98.996916666666664</c:v>
                </c:pt>
                <c:pt idx="3">
                  <c:v>100</c:v>
                </c:pt>
                <c:pt idx="4">
                  <c:v>100.96708333333333</c:v>
                </c:pt>
                <c:pt idx="5">
                  <c:v>101.52966666666667</c:v>
                </c:pt>
                <c:pt idx="6">
                  <c:v>103.56675000000001</c:v>
                </c:pt>
                <c:pt idx="7">
                  <c:v>104.99058333333335</c:v>
                </c:pt>
                <c:pt idx="8">
                  <c:v>105.19866666666667</c:v>
                </c:pt>
                <c:pt idx="9">
                  <c:v>111.27366666666667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69-4E03-9D77-FFAE8F0428A4}"/>
            </c:ext>
          </c:extLst>
        </c:ser>
        <c:ser>
          <c:idx val="5"/>
          <c:order val="5"/>
          <c:tx>
            <c:strRef>
              <c:f>'10.1.6.2'!$G$6:$G$7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2012</c:v>
                </c:pt>
                <c:pt idx="1">
                  <c:v>   2013</c:v>
                </c:pt>
                <c:pt idx="2">
                  <c:v>   2014</c:v>
                </c:pt>
                <c:pt idx="3">
                  <c:v>   2015</c:v>
                </c:pt>
                <c:pt idx="4">
                  <c:v>   2016</c:v>
                </c:pt>
                <c:pt idx="5">
                  <c:v>   2017</c:v>
                </c:pt>
                <c:pt idx="6">
                  <c:v>   2018</c:v>
                </c:pt>
                <c:pt idx="7">
                  <c:v>   2019</c:v>
                </c:pt>
                <c:pt idx="8">
                  <c:v>   2020</c:v>
                </c:pt>
                <c:pt idx="9">
                  <c:v>   2021</c:v>
                </c:pt>
              </c:strCache>
            </c:strRef>
          </c:cat>
          <c:val>
            <c:numRef>
              <c:f>'10.1.6.2'!$G$9:$G$18</c:f>
              <c:numCache>
                <c:formatCode>#,##0.0__;\–#,##0.0__;0.0__;@__</c:formatCode>
                <c:ptCount val="10"/>
                <c:pt idx="0">
                  <c:v>99.660500000000013</c:v>
                </c:pt>
                <c:pt idx="1">
                  <c:v>99.086083333333349</c:v>
                </c:pt>
                <c:pt idx="2">
                  <c:v>98.62266666666666</c:v>
                </c:pt>
                <c:pt idx="3">
                  <c:v>100</c:v>
                </c:pt>
                <c:pt idx="4">
                  <c:v>99.346083333333354</c:v>
                </c:pt>
                <c:pt idx="5">
                  <c:v>101.61091666666665</c:v>
                </c:pt>
                <c:pt idx="6">
                  <c:v>105.49758333333331</c:v>
                </c:pt>
                <c:pt idx="7">
                  <c:v>105.47183333333334</c:v>
                </c:pt>
                <c:pt idx="8">
                  <c:v>103.46783333333333</c:v>
                </c:pt>
                <c:pt idx="9">
                  <c:v>112.0955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69-4E03-9D77-FFAE8F0428A4}"/>
            </c:ext>
          </c:extLst>
        </c:ser>
        <c:ser>
          <c:idx val="6"/>
          <c:order val="6"/>
          <c:tx>
            <c:strRef>
              <c:f>'10.1.6.2'!$H$6:$H$7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2012</c:v>
                </c:pt>
                <c:pt idx="1">
                  <c:v>   2013</c:v>
                </c:pt>
                <c:pt idx="2">
                  <c:v>   2014</c:v>
                </c:pt>
                <c:pt idx="3">
                  <c:v>   2015</c:v>
                </c:pt>
                <c:pt idx="4">
                  <c:v>   2016</c:v>
                </c:pt>
                <c:pt idx="5">
                  <c:v>   2017</c:v>
                </c:pt>
                <c:pt idx="6">
                  <c:v>   2018</c:v>
                </c:pt>
                <c:pt idx="7">
                  <c:v>   2019</c:v>
                </c:pt>
                <c:pt idx="8">
                  <c:v>   2020</c:v>
                </c:pt>
                <c:pt idx="9">
                  <c:v>   2021</c:v>
                </c:pt>
              </c:strCache>
            </c:strRef>
          </c:cat>
          <c:val>
            <c:numRef>
              <c:f>'10.1.6.2'!$H$9:$H$18</c:f>
              <c:numCache>
                <c:formatCode>#,##0.0__;\–#,##0.0__;0.0__;@__</c:formatCode>
                <c:ptCount val="10"/>
                <c:pt idx="0">
                  <c:v>98.074250000000006</c:v>
                </c:pt>
                <c:pt idx="1">
                  <c:v>98.845666666666659</c:v>
                </c:pt>
                <c:pt idx="2">
                  <c:v>99.458750000000009</c:v>
                </c:pt>
                <c:pt idx="3">
                  <c:v>100</c:v>
                </c:pt>
                <c:pt idx="4">
                  <c:v>101.015</c:v>
                </c:pt>
                <c:pt idx="5">
                  <c:v>101.88433333333334</c:v>
                </c:pt>
                <c:pt idx="6">
                  <c:v>102.88641666666666</c:v>
                </c:pt>
                <c:pt idx="7">
                  <c:v>104.07674999999999</c:v>
                </c:pt>
                <c:pt idx="8">
                  <c:v>105.03750000000002</c:v>
                </c:pt>
                <c:pt idx="9">
                  <c:v>108.35108333333335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69-4E03-9D77-FFAE8F04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9824"/>
        <c:axId val="226642176"/>
      </c:lineChart>
      <c:catAx>
        <c:axId val="46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2176"/>
        <c:crosses val="autoZero"/>
        <c:auto val="1"/>
        <c:lblAlgn val="ctr"/>
        <c:lblOffset val="100"/>
        <c:tickMarkSkip val="1"/>
        <c:noMultiLvlLbl val="0"/>
      </c:catAx>
      <c:valAx>
        <c:axId val="22664217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982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5411853529633827"/>
          <c:y val="2.7419349480049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'10.2.1.1'!$C$11:$C$21</c:f>
              <c:numCache>
                <c:formatCode>#,##0.0__;\–#,##0.0__;0.0__;@__</c:formatCode>
                <c:ptCount val="11"/>
                <c:pt idx="0">
                  <c:v>24157.4</c:v>
                </c:pt>
                <c:pt idx="1">
                  <c:v>24030.3</c:v>
                </c:pt>
                <c:pt idx="2">
                  <c:v>25895.9</c:v>
                </c:pt>
                <c:pt idx="3">
                  <c:v>25585.000000000004</c:v>
                </c:pt>
                <c:pt idx="4">
                  <c:v>27192.199999999997</c:v>
                </c:pt>
                <c:pt idx="5">
                  <c:v>29398.100000000002</c:v>
                </c:pt>
                <c:pt idx="6">
                  <c:v>29981.399999999998</c:v>
                </c:pt>
                <c:pt idx="7">
                  <c:v>31405.699999999997</c:v>
                </c:pt>
                <c:pt idx="8">
                  <c:v>30108.300000000003</c:v>
                </c:pt>
                <c:pt idx="9">
                  <c:v>30400.100000000002</c:v>
                </c:pt>
                <c:pt idx="10">
                  <c:v>33643.800000000003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D-4C16-8061-0527E62A335C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'10.2.1.1'!$D$11:$D$21</c:f>
              <c:numCache>
                <c:formatCode>#,##0.0__;\–#,##0.0__;0.0__;@__</c:formatCode>
                <c:ptCount val="11"/>
                <c:pt idx="0">
                  <c:v>15160</c:v>
                </c:pt>
                <c:pt idx="1">
                  <c:v>16245.1</c:v>
                </c:pt>
                <c:pt idx="2">
                  <c:v>16457.7</c:v>
                </c:pt>
                <c:pt idx="3">
                  <c:v>16681.5</c:v>
                </c:pt>
                <c:pt idx="4">
                  <c:v>16727.300000000003</c:v>
                </c:pt>
                <c:pt idx="5">
                  <c:v>17310.599999999999</c:v>
                </c:pt>
                <c:pt idx="6">
                  <c:v>18962.000000000004</c:v>
                </c:pt>
                <c:pt idx="7">
                  <c:v>19000.5</c:v>
                </c:pt>
                <c:pt idx="8">
                  <c:v>19919.599999999999</c:v>
                </c:pt>
                <c:pt idx="9">
                  <c:v>20178.399999999998</c:v>
                </c:pt>
                <c:pt idx="10">
                  <c:v>20915.300000000003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D-4C16-8061-0527E62A335C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'10.2.1.1'!$E$11:$E$21</c:f>
              <c:numCache>
                <c:formatCode>#,##0.0__;\–#,##0.0__;0.0__;@__</c:formatCode>
                <c:ptCount val="11"/>
                <c:pt idx="0">
                  <c:v>415.1</c:v>
                </c:pt>
                <c:pt idx="1">
                  <c:v>442.5</c:v>
                </c:pt>
                <c:pt idx="2">
                  <c:v>468.7</c:v>
                </c:pt>
                <c:pt idx="3">
                  <c:v>520.20000000000005</c:v>
                </c:pt>
                <c:pt idx="4">
                  <c:v>514.9</c:v>
                </c:pt>
                <c:pt idx="5">
                  <c:v>503.7</c:v>
                </c:pt>
                <c:pt idx="6">
                  <c:v>506.1</c:v>
                </c:pt>
                <c:pt idx="7">
                  <c:v>528.6</c:v>
                </c:pt>
                <c:pt idx="8">
                  <c:v>558</c:v>
                </c:pt>
                <c:pt idx="9">
                  <c:v>580.29999999999995</c:v>
                </c:pt>
                <c:pt idx="10">
                  <c:v>607.30000000000007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D-4C16-8061-0527E62A335C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'10.2.1.1'!$F$11:$F$21</c:f>
              <c:numCache>
                <c:formatCode>#,##0.0__;\–#,##0.0__;0.0__;@__</c:formatCode>
                <c:ptCount val="11"/>
                <c:pt idx="0">
                  <c:v>1231.2</c:v>
                </c:pt>
                <c:pt idx="1">
                  <c:v>1236.5999999999999</c:v>
                </c:pt>
                <c:pt idx="2">
                  <c:v>1242.3</c:v>
                </c:pt>
                <c:pt idx="3">
                  <c:v>1207.0999999999999</c:v>
                </c:pt>
                <c:pt idx="4">
                  <c:v>1207.5999999999999</c:v>
                </c:pt>
                <c:pt idx="5">
                  <c:v>1199.2</c:v>
                </c:pt>
                <c:pt idx="6">
                  <c:v>1191.3</c:v>
                </c:pt>
                <c:pt idx="7">
                  <c:v>1209.7</c:v>
                </c:pt>
                <c:pt idx="8">
                  <c:v>1203.0999999999999</c:v>
                </c:pt>
                <c:pt idx="9">
                  <c:v>1185.7</c:v>
                </c:pt>
                <c:pt idx="10">
                  <c:v>1260.7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D-4C16-8061-0527E62A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699776"/>
        <c:axId val="226644480"/>
      </c:barChart>
      <c:catAx>
        <c:axId val="2266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4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9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90683015132734668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</a:t>
            </a:r>
          </a:p>
        </c:rich>
      </c:tx>
      <c:layout>
        <c:manualLayout>
          <c:xMode val="edge"/>
          <c:yMode val="edge"/>
          <c:x val="0.26932666619797518"/>
          <c:y val="4.07335821506709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073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D1-46E5-A666-2703E29FBAB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D1-46E5-A666-2703E29FBAB4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D1-46E5-A666-2703E29FBAB4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D1-46E5-A666-2703E29FBAB4}"/>
              </c:ext>
            </c:extLst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1-46E5-A666-2703E29FBAB4}"/>
                </c:ext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D1-46E5-A666-2703E29FBAB4}"/>
                </c:ext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D1-46E5-A666-2703E29FBAB4}"/>
                </c:ext>
              </c:extLst>
            </c:dLbl>
            <c:dLbl>
              <c:idx val="3"/>
              <c:layout>
                <c:manualLayout>
                  <c:x val="0.45069732256134504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D1-46E5-A666-2703E29FBAB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'10.2.1.2'!$C$20:$F$20</c:f>
              <c:numCache>
                <c:formatCode>#,##0.0__;\–#,##0.0__;0.0__;@__</c:formatCode>
                <c:ptCount val="4"/>
                <c:pt idx="0">
                  <c:v>59.623478789446914</c:v>
                </c:pt>
                <c:pt idx="1">
                  <c:v>37.066055140172011</c:v>
                </c:pt>
                <c:pt idx="2">
                  <c:v>1.0762559124959461</c:v>
                </c:pt>
                <c:pt idx="3">
                  <c:v>2.2342101578851294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D1-46E5-A666-2703E29FBA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2975292081852596"/>
          <c:y val="2.55183810531004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'10.2.1.3'!$C$11:$C$20</c:f>
              <c:numCache>
                <c:formatCode>#,##0.0__;\–#,##0.0__;0.0__;@__</c:formatCode>
                <c:ptCount val="10"/>
                <c:pt idx="0">
                  <c:v>24269.600000000002</c:v>
                </c:pt>
                <c:pt idx="1">
                  <c:v>22902.1</c:v>
                </c:pt>
                <c:pt idx="2">
                  <c:v>23433.200000000001</c:v>
                </c:pt>
                <c:pt idx="3">
                  <c:v>26123.1</c:v>
                </c:pt>
                <c:pt idx="4">
                  <c:v>23758.799999999996</c:v>
                </c:pt>
                <c:pt idx="5">
                  <c:v>26460.199999999997</c:v>
                </c:pt>
                <c:pt idx="6">
                  <c:v>24873.399999999998</c:v>
                </c:pt>
                <c:pt idx="7">
                  <c:v>27338.2</c:v>
                </c:pt>
                <c:pt idx="8">
                  <c:v>27454.100000000006</c:v>
                </c:pt>
                <c:pt idx="9">
                  <c:v>27328.3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E-473D-9F65-81C15E22424A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'10.2.1.3'!$D$11:$D$20</c:f>
              <c:numCache>
                <c:formatCode>#,##0.0__;\–#,##0.0__;0.0__;@__</c:formatCode>
                <c:ptCount val="10"/>
                <c:pt idx="0">
                  <c:v>13477</c:v>
                </c:pt>
                <c:pt idx="1">
                  <c:v>13229.699999999999</c:v>
                </c:pt>
                <c:pt idx="2">
                  <c:v>13422.8</c:v>
                </c:pt>
                <c:pt idx="3">
                  <c:v>13909.9</c:v>
                </c:pt>
                <c:pt idx="4">
                  <c:v>14795.100000000002</c:v>
                </c:pt>
                <c:pt idx="5">
                  <c:v>15288.900000000001</c:v>
                </c:pt>
                <c:pt idx="6">
                  <c:v>15534.699999999997</c:v>
                </c:pt>
                <c:pt idx="7">
                  <c:v>16092.599999999999</c:v>
                </c:pt>
                <c:pt idx="8">
                  <c:v>16512.899999999998</c:v>
                </c:pt>
                <c:pt idx="9">
                  <c:v>16941.400000000001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E-473D-9F65-81C15E22424A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'10.2.1.3'!$E$11:$E$20</c:f>
              <c:numCache>
                <c:formatCode>#,##0.0__;\–#,##0.0__;0.0__;@__</c:formatCode>
                <c:ptCount val="10"/>
                <c:pt idx="0">
                  <c:v>327.7</c:v>
                </c:pt>
                <c:pt idx="1">
                  <c:v>340.4</c:v>
                </c:pt>
                <c:pt idx="2">
                  <c:v>352</c:v>
                </c:pt>
                <c:pt idx="3">
                  <c:v>384</c:v>
                </c:pt>
                <c:pt idx="4">
                  <c:v>402.1</c:v>
                </c:pt>
                <c:pt idx="5">
                  <c:v>399.1</c:v>
                </c:pt>
                <c:pt idx="6">
                  <c:v>394.7</c:v>
                </c:pt>
                <c:pt idx="7">
                  <c:v>400.1</c:v>
                </c:pt>
                <c:pt idx="8">
                  <c:v>409.8</c:v>
                </c:pt>
                <c:pt idx="9">
                  <c:v>430.7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E-473D-9F65-81C15E22424A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'10.2.1.3'!$F$11:$F$20</c:f>
              <c:numCache>
                <c:formatCode>#,##0.0__;\–#,##0.0__;0.0__;@__</c:formatCode>
                <c:ptCount val="10"/>
                <c:pt idx="0">
                  <c:v>1034.7</c:v>
                </c:pt>
                <c:pt idx="1">
                  <c:v>1032.7</c:v>
                </c:pt>
                <c:pt idx="2">
                  <c:v>1014.7</c:v>
                </c:pt>
                <c:pt idx="3">
                  <c:v>991.6</c:v>
                </c:pt>
                <c:pt idx="4">
                  <c:v>1014.9</c:v>
                </c:pt>
                <c:pt idx="5">
                  <c:v>1013.9</c:v>
                </c:pt>
                <c:pt idx="6">
                  <c:v>1013.8</c:v>
                </c:pt>
                <c:pt idx="7">
                  <c:v>1020.9</c:v>
                </c:pt>
                <c:pt idx="8">
                  <c:v>1015.5</c:v>
                </c:pt>
                <c:pt idx="9">
                  <c:v>1000.9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E-473D-9F65-81C15E22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267072"/>
        <c:axId val="225223808"/>
      </c:barChart>
      <c:catAx>
        <c:axId val="2272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38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67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7"/>
          <c:w val="0.89058634823565608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7534436452772393"/>
          <c:y val="3.1250021537242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'10.2.2.1'!$A$11:$A$21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'10.2.2.1'!$B$11:$B$21</c:f>
              <c:numCache>
                <c:formatCode>#,##0.0__;\–#,##0.0__;0.0__;@__</c:formatCode>
                <c:ptCount val="11"/>
                <c:pt idx="0">
                  <c:v>19714.8</c:v>
                </c:pt>
                <c:pt idx="1">
                  <c:v>20625.099999999999</c:v>
                </c:pt>
                <c:pt idx="2">
                  <c:v>21445.200000000001</c:v>
                </c:pt>
                <c:pt idx="3">
                  <c:v>21097.4</c:v>
                </c:pt>
                <c:pt idx="4">
                  <c:v>21104.100000000002</c:v>
                </c:pt>
                <c:pt idx="5">
                  <c:v>21083.600000000002</c:v>
                </c:pt>
                <c:pt idx="6">
                  <c:v>21794.5</c:v>
                </c:pt>
                <c:pt idx="7">
                  <c:v>23401.500000000004</c:v>
                </c:pt>
                <c:pt idx="8">
                  <c:v>23844.5</c:v>
                </c:pt>
                <c:pt idx="9">
                  <c:v>23774.1</c:v>
                </c:pt>
                <c:pt idx="10">
                  <c:v>26774.5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2-4F43-B9EA-442145F9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54784"/>
        <c:axId val="225226112"/>
      </c:lineChart>
      <c:catAx>
        <c:axId val="2272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54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</a:t>
            </a:r>
          </a:p>
        </c:rich>
      </c:tx>
      <c:layout>
        <c:manualLayout>
          <c:xMode val="edge"/>
          <c:yMode val="edge"/>
          <c:x val="0.34176975328797699"/>
          <c:y val="3.7148638543087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41-443C-A85C-D2F2FE7A81C9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41-443C-A85C-D2F2FE7A81C9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41-443C-A85C-D2F2FE7A81C9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41-443C-A85C-D2F2FE7A81C9}"/>
              </c:ext>
            </c:extLst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D41-443C-A85C-D2F2FE7A81C9}"/>
              </c:ext>
            </c:extLst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D41-443C-A85C-D2F2FE7A81C9}"/>
              </c:ext>
            </c:extLst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D41-443C-A85C-D2F2FE7A81C9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D41-443C-A85C-D2F2FE7A81C9}"/>
              </c:ext>
            </c:extLst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41-443C-A85C-D2F2FE7A81C9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ED41-443C-A85C-D2F2FE7A81C9}"/>
              </c:ext>
            </c:extLst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D41-443C-A85C-D2F2FE7A81C9}"/>
              </c:ext>
            </c:extLst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1-443C-A85C-D2F2FE7A81C9}"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1-443C-A85C-D2F2FE7A81C9}"/>
                </c:ext>
              </c:extLst>
            </c:dLbl>
            <c:dLbl>
              <c:idx val="2"/>
              <c:layout>
                <c:manualLayout>
                  <c:x val="-8.596757733576656E-3"/>
                  <c:y val="-3.9578273767006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1-443C-A85C-D2F2FE7A81C9}"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1-443C-A85C-D2F2FE7A81C9}"/>
                </c:ext>
              </c:extLst>
            </c:dLbl>
            <c:dLbl>
              <c:idx val="4"/>
              <c:layout>
                <c:manualLayout>
                  <c:x val="5.9124421179716303E-3"/>
                  <c:y val="-0.10866351818082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41-443C-A85C-D2F2FE7A81C9}"/>
                </c:ext>
              </c:extLst>
            </c:dLbl>
            <c:dLbl>
              <c:idx val="5"/>
              <c:layout>
                <c:manualLayout>
                  <c:x val="-8.494819350844251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41-443C-A85C-D2F2FE7A81C9}"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41-443C-A85C-D2F2FE7A81C9}"/>
                </c:ext>
              </c:extLst>
            </c:dLbl>
            <c:dLbl>
              <c:idx val="7"/>
              <c:layout>
                <c:manualLayout>
                  <c:x val="-5.2927229340331899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41-443C-A85C-D2F2FE7A81C9}"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41-443C-A85C-D2F2FE7A81C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material*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</c:v>
                </c:pt>
                <c:pt idx="10">
                  <c:v>Otros bienes y servicios**</c:v>
                </c:pt>
              </c:strCache>
            </c:strRef>
          </c:cat>
          <c:val>
            <c:numRef>
              <c:f>'10.2.2.2'!$C$20:$M$20</c:f>
              <c:numCache>
                <c:formatCode>#,##0.0__;\–#,##0.0__;0.0__;@__</c:formatCode>
                <c:ptCount val="11"/>
                <c:pt idx="0">
                  <c:v>4.5599357597714247</c:v>
                </c:pt>
                <c:pt idx="1">
                  <c:v>8.5697211899381873</c:v>
                </c:pt>
                <c:pt idx="2">
                  <c:v>7.691273413135634</c:v>
                </c:pt>
                <c:pt idx="3">
                  <c:v>5.0742310780780215</c:v>
                </c:pt>
                <c:pt idx="4">
                  <c:v>2.4329119124540139</c:v>
                </c:pt>
                <c:pt idx="5">
                  <c:v>53.166632430110738</c:v>
                </c:pt>
                <c:pt idx="6">
                  <c:v>4.6189471325328206</c:v>
                </c:pt>
                <c:pt idx="7">
                  <c:v>2.1012530579469271</c:v>
                </c:pt>
                <c:pt idx="8">
                  <c:v>2.2682029543035354</c:v>
                </c:pt>
                <c:pt idx="9">
                  <c:v>1.3333582326467348</c:v>
                </c:pt>
                <c:pt idx="10">
                  <c:v>8.1835328390819626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D41-443C-A85C-D2F2FE7A81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443E-3"/>
          <c:y val="0.78632642713013134"/>
          <c:w val="0.98686514886164101"/>
          <c:h val="0.1495729616823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6946167097329887"/>
          <c:y val="4.2505685703487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13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'10.2.2.3'!$A$11:$A$20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'10.2.2.3'!$B$11:$B$20</c:f>
              <c:numCache>
                <c:formatCode>#,##0.0__;\–#,##0.0__;0.0__;@__</c:formatCode>
                <c:ptCount val="10"/>
                <c:pt idx="0">
                  <c:v>13835.8</c:v>
                </c:pt>
                <c:pt idx="1">
                  <c:v>13669.300000000001</c:v>
                </c:pt>
                <c:pt idx="2">
                  <c:v>14227.699999999999</c:v>
                </c:pt>
                <c:pt idx="3">
                  <c:v>14550.599999999999</c:v>
                </c:pt>
                <c:pt idx="4">
                  <c:v>14933.8</c:v>
                </c:pt>
                <c:pt idx="5">
                  <c:v>15620.2</c:v>
                </c:pt>
                <c:pt idx="6">
                  <c:v>15898.5</c:v>
                </c:pt>
                <c:pt idx="7">
                  <c:v>16891.099999999999</c:v>
                </c:pt>
                <c:pt idx="8">
                  <c:v>16730.8</c:v>
                </c:pt>
                <c:pt idx="9">
                  <c:v>17296.300000000003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8-4296-85A5-6FB83D41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088384"/>
        <c:axId val="225228992"/>
      </c:lineChart>
      <c:catAx>
        <c:axId val="227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8992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08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'10.2.3'!$A$10:$A$20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'10.2.3'!$H$10:$H$20</c:f>
              <c:numCache>
                <c:formatCode>#,##0.0__;\–#,##0.0__;0.0__;@__</c:formatCode>
                <c:ptCount val="11"/>
                <c:pt idx="0">
                  <c:v>22219.200000000001</c:v>
                </c:pt>
                <c:pt idx="1">
                  <c:v>22193.5</c:v>
                </c:pt>
                <c:pt idx="2">
                  <c:v>23161.500000000004</c:v>
                </c:pt>
                <c:pt idx="3">
                  <c:v>23361.099999999995</c:v>
                </c:pt>
                <c:pt idx="4">
                  <c:v>24518.799999999999</c:v>
                </c:pt>
                <c:pt idx="5">
                  <c:v>27646.799999999992</c:v>
                </c:pt>
                <c:pt idx="6">
                  <c:v>29152.200000000004</c:v>
                </c:pt>
                <c:pt idx="7">
                  <c:v>28755.299999999988</c:v>
                </c:pt>
                <c:pt idx="8">
                  <c:v>27946.400000000001</c:v>
                </c:pt>
                <c:pt idx="9">
                  <c:v>28328.399999999998</c:v>
                </c:pt>
                <c:pt idx="10">
                  <c:v>28985.400000000005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E-488B-A15F-BDC0058BC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00384"/>
        <c:axId val="227434496"/>
      </c:lineChart>
      <c:catAx>
        <c:axId val="227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00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01-4DE3-8517-4EA5BC9E5234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01-4DE3-8517-4EA5BC9E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4432"/>
        <c:axId val="-2097809872"/>
      </c:lineChart>
      <c:catAx>
        <c:axId val="-2097804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44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'10.2.5'!$A$9:$A$19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'10.2.5'!$I$9:$I$19</c:f>
              <c:numCache>
                <c:formatCode>#,##0.0__;\–#,##0.0__;0.0__;@__</c:formatCode>
                <c:ptCount val="11"/>
                <c:pt idx="0">
                  <c:v>18252.686000000002</c:v>
                </c:pt>
                <c:pt idx="1">
                  <c:v>18589.082000000002</c:v>
                </c:pt>
                <c:pt idx="2">
                  <c:v>19635.617000000006</c:v>
                </c:pt>
                <c:pt idx="3">
                  <c:v>19616.040999999994</c:v>
                </c:pt>
                <c:pt idx="4">
                  <c:v>20539.814999999999</c:v>
                </c:pt>
                <c:pt idx="5">
                  <c:v>23367.671999999991</c:v>
                </c:pt>
                <c:pt idx="6">
                  <c:v>24560.030000000002</c:v>
                </c:pt>
                <c:pt idx="7">
                  <c:v>24137.082999999988</c:v>
                </c:pt>
                <c:pt idx="8">
                  <c:v>23325.133000000002</c:v>
                </c:pt>
                <c:pt idx="9">
                  <c:v>23782.915999999997</c:v>
                </c:pt>
                <c:pt idx="10">
                  <c:v>24072.359496285484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9-4E7C-9891-F08D4AE8B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36384"/>
        <c:axId val="227436224"/>
      </c:line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6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3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'10.2.6'!$A$10:$A$20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'10.2.6'!$F$10:$F$20</c:f>
              <c:numCache>
                <c:formatCode>#,##0.0__;\–#,##0.0__;0.0__;@__</c:formatCode>
                <c:ptCount val="11"/>
                <c:pt idx="0">
                  <c:v>16322.948094000001</c:v>
                </c:pt>
                <c:pt idx="1">
                  <c:v>16739.147736000003</c:v>
                </c:pt>
                <c:pt idx="2">
                  <c:v>17858.951108000001</c:v>
                </c:pt>
                <c:pt idx="3">
                  <c:v>18029.917195000002</c:v>
                </c:pt>
                <c:pt idx="4">
                  <c:v>19041.489895999999</c:v>
                </c:pt>
                <c:pt idx="5">
                  <c:v>21888.067107999999</c:v>
                </c:pt>
                <c:pt idx="6">
                  <c:v>23056.940084999998</c:v>
                </c:pt>
                <c:pt idx="7">
                  <c:v>22591.941773999999</c:v>
                </c:pt>
                <c:pt idx="8">
                  <c:v>21778.010760999998</c:v>
                </c:pt>
                <c:pt idx="9">
                  <c:v>22206.617213000001</c:v>
                </c:pt>
                <c:pt idx="10">
                  <c:v>22482.783026346973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9-442C-A96C-F6A739710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71904"/>
        <c:axId val="227437952"/>
      </c:lineChart>
      <c:catAx>
        <c:axId val="227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7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06237922705314"/>
          <c:y val="4.48712442413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702E-2"/>
          <c:y val="0.20417633410672931"/>
          <c:w val="0.9460079558311385"/>
          <c:h val="0.68445475638051378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'10.2.7.1'!$H$23:$Q$23</c:f>
              <c:numCache>
                <c:formatCode>#,##0.00__;\–#,##0.00__;0.00__;@__</c:formatCode>
                <c:ptCount val="10"/>
                <c:pt idx="0">
                  <c:v>3505.6229459238566</c:v>
                </c:pt>
                <c:pt idx="1">
                  <c:v>3252.9378883858071</c:v>
                </c:pt>
                <c:pt idx="2">
                  <c:v>3238.0243054765911</c:v>
                </c:pt>
                <c:pt idx="3">
                  <c:v>3280.426433379756</c:v>
                </c:pt>
                <c:pt idx="4">
                  <c:v>3750.1034815132489</c:v>
                </c:pt>
                <c:pt idx="5">
                  <c:v>3936.282711257174</c:v>
                </c:pt>
                <c:pt idx="6">
                  <c:v>4356.8443653296381</c:v>
                </c:pt>
                <c:pt idx="7">
                  <c:v>4528.2986803960812</c:v>
                </c:pt>
                <c:pt idx="8">
                  <c:v>4729.5539368242989</c:v>
                </c:pt>
                <c:pt idx="9">
                  <c:v>4742.5510058883683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6-4CDF-8D5A-CD3EB2CD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99168"/>
        <c:axId val="227439680"/>
      </c:lineChart>
      <c:catAx>
        <c:axId val="2273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9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399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0084927536231881"/>
          <c:y val="5.6684539652662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'10.2.7.1'!$H$24:$Q$24</c:f>
              <c:numCache>
                <c:formatCode>#,##0.00__;\–#,##0.00__;0.00__;@__</c:formatCode>
                <c:ptCount val="10"/>
                <c:pt idx="0">
                  <c:v>-1194.2360540761438</c:v>
                </c:pt>
                <c:pt idx="1">
                  <c:v>-1631.6051116141925</c:v>
                </c:pt>
                <c:pt idx="2">
                  <c:v>-1783.4986945234091</c:v>
                </c:pt>
                <c:pt idx="3">
                  <c:v>-1870.6153736202436</c:v>
                </c:pt>
                <c:pt idx="4">
                  <c:v>-1417.2445124867509</c:v>
                </c:pt>
                <c:pt idx="5">
                  <c:v>-1201.2325717428257</c:v>
                </c:pt>
                <c:pt idx="6">
                  <c:v>-832.32999567036222</c:v>
                </c:pt>
                <c:pt idx="7">
                  <c:v>-823.17590060391922</c:v>
                </c:pt>
                <c:pt idx="8">
                  <c:v>-732.96090317570088</c:v>
                </c:pt>
                <c:pt idx="9">
                  <c:v>-786.33020011163171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B-4349-9739-49526161F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400704"/>
        <c:axId val="227441408"/>
      </c:lineChart>
      <c:catAx>
        <c:axId val="2274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41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0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448927018841692"/>
          <c:y val="2.38883148656192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9381E-2"/>
          <c:y val="0.15218536596952531"/>
          <c:w val="0.94191522762951774"/>
          <c:h val="0.74871747366420971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'10.2.7.2'!$H$7:$Q$7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'10.2.7.2'!$H$23:$Q$23</c:f>
              <c:numCache>
                <c:formatCode>#,##0.00__;\–#,##0.00__;0.00__;@__</c:formatCode>
                <c:ptCount val="10"/>
                <c:pt idx="0">
                  <c:v>2693.774340269013</c:v>
                </c:pt>
                <c:pt idx="1">
                  <c:v>2331.1609888860844</c:v>
                </c:pt>
                <c:pt idx="2">
                  <c:v>2253.3631390823502</c:v>
                </c:pt>
                <c:pt idx="3">
                  <c:v>2184.5575110155874</c:v>
                </c:pt>
                <c:pt idx="4">
                  <c:v>2413.2905146273642</c:v>
                </c:pt>
                <c:pt idx="5">
                  <c:v>2429.1623198465131</c:v>
                </c:pt>
                <c:pt idx="6">
                  <c:v>2691.407094937601</c:v>
                </c:pt>
                <c:pt idx="7">
                  <c:v>2699.5723000416774</c:v>
                </c:pt>
                <c:pt idx="8">
                  <c:v>2793.638368174069</c:v>
                </c:pt>
                <c:pt idx="9">
                  <c:v>2740.0452028148552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E-41B6-9F08-120C77910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4720"/>
        <c:axId val="227648064"/>
      </c:lineChart>
      <c:catAx>
        <c:axId val="2285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48064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7472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9671347145625609"/>
          <c:y val="4.9585485639407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642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'10.2.7.2'!$H$7:$Q$7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'10.2.7.2'!$H$24:$Q$24</c:f>
              <c:numCache>
                <c:formatCode>#,##0.00__;\–#,##0.00__;0.00__;@__</c:formatCode>
                <c:ptCount val="10"/>
                <c:pt idx="0">
                  <c:v>-362.53084479660447</c:v>
                </c:pt>
                <c:pt idx="1">
                  <c:v>-705.27801786512418</c:v>
                </c:pt>
                <c:pt idx="2">
                  <c:v>-762.0852038581902</c:v>
                </c:pt>
                <c:pt idx="3">
                  <c:v>-801.71295134939965</c:v>
                </c:pt>
                <c:pt idx="4">
                  <c:v>-525.23197120263649</c:v>
                </c:pt>
                <c:pt idx="5">
                  <c:v>-451.31030393770743</c:v>
                </c:pt>
                <c:pt idx="6">
                  <c:v>-144.4108899371854</c:v>
                </c:pt>
                <c:pt idx="7">
                  <c:v>-69.583639920333553</c:v>
                </c:pt>
                <c:pt idx="8">
                  <c:v>36.710131263777384</c:v>
                </c:pt>
                <c:pt idx="9">
                  <c:v>4.2928498367746215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B-4077-8ABF-7A5A8DFA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6256"/>
        <c:axId val="227649792"/>
      </c:lineChart>
      <c:catAx>
        <c:axId val="2285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49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76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368284493284497"/>
          <c:y val="3.2110127703608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2.009</c:v>
                </c:pt>
                <c:pt idx="1">
                  <c:v>2.010</c:v>
                </c:pt>
                <c:pt idx="2">
                  <c:v>2.011</c:v>
                </c:pt>
                <c:pt idx="3">
                  <c:v>2.012</c:v>
                </c:pt>
                <c:pt idx="4">
                  <c:v>2.013</c:v>
                </c:pt>
                <c:pt idx="5">
                  <c:v>2.014</c:v>
                </c:pt>
                <c:pt idx="6">
                  <c:v>2.015</c:v>
                </c:pt>
                <c:pt idx="7">
                  <c:v>2.016</c:v>
                </c:pt>
                <c:pt idx="8">
                  <c:v>2.017</c:v>
                </c:pt>
                <c:pt idx="9">
                  <c:v>2.018</c:v>
                </c:pt>
                <c:pt idx="10">
                  <c:v>2.019</c:v>
                </c:pt>
                <c:pt idx="11">
                  <c:v>2020 (A)</c:v>
                </c:pt>
              </c:strCache>
            </c:strRef>
          </c:cat>
          <c:val>
            <c:numRef>
              <c:f>'10.2.9'!$B$9:$B$20</c:f>
              <c:numCache>
                <c:formatCode>_-* #,##0.0\ _€_-;\-* #,##0.0\ _€_-;_-* "-"??\ _€_-;_-@_-</c:formatCode>
                <c:ptCount val="12"/>
                <c:pt idx="0">
                  <c:v>1069323</c:v>
                </c:pt>
                <c:pt idx="1">
                  <c:v>1072709</c:v>
                </c:pt>
                <c:pt idx="2">
                  <c:v>1063763</c:v>
                </c:pt>
                <c:pt idx="3">
                  <c:v>1031099</c:v>
                </c:pt>
                <c:pt idx="4">
                  <c:v>1020348</c:v>
                </c:pt>
                <c:pt idx="5">
                  <c:v>1032158</c:v>
                </c:pt>
                <c:pt idx="6">
                  <c:v>1077590</c:v>
                </c:pt>
                <c:pt idx="7">
                  <c:v>1113840</c:v>
                </c:pt>
                <c:pt idx="8">
                  <c:v>1161867</c:v>
                </c:pt>
                <c:pt idx="9">
                  <c:v>1204241</c:v>
                </c:pt>
                <c:pt idx="10">
                  <c:v>1244375</c:v>
                </c:pt>
                <c:pt idx="11">
                  <c:v>1121948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A5-4AD6-98C6-B414B5089422}"/>
            </c:ext>
          </c:extLst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2.009</c:v>
                </c:pt>
                <c:pt idx="1">
                  <c:v>2.010</c:v>
                </c:pt>
                <c:pt idx="2">
                  <c:v>2.011</c:v>
                </c:pt>
                <c:pt idx="3">
                  <c:v>2.012</c:v>
                </c:pt>
                <c:pt idx="4">
                  <c:v>2.013</c:v>
                </c:pt>
                <c:pt idx="5">
                  <c:v>2.014</c:v>
                </c:pt>
                <c:pt idx="6">
                  <c:v>2.015</c:v>
                </c:pt>
                <c:pt idx="7">
                  <c:v>2.016</c:v>
                </c:pt>
                <c:pt idx="8">
                  <c:v>2.017</c:v>
                </c:pt>
                <c:pt idx="9">
                  <c:v>2.018</c:v>
                </c:pt>
                <c:pt idx="10">
                  <c:v>2.019</c:v>
                </c:pt>
                <c:pt idx="11">
                  <c:v>2020 (A)</c:v>
                </c:pt>
              </c:strCache>
            </c:strRef>
          </c:cat>
          <c:val>
            <c:numRef>
              <c:f>'10.2.9'!$D$9:$D$20</c:f>
              <c:numCache>
                <c:formatCode>_-* #,##0.0\ _€_-;\-* #,##0.0\ _€_-;_-* "-"??\ _€_-;_-@_-</c:formatCode>
                <c:ptCount val="12"/>
                <c:pt idx="0">
                  <c:v>878214</c:v>
                </c:pt>
                <c:pt idx="1">
                  <c:v>882934</c:v>
                </c:pt>
                <c:pt idx="2">
                  <c:v>867238</c:v>
                </c:pt>
                <c:pt idx="3">
                  <c:v>845973</c:v>
                </c:pt>
                <c:pt idx="4">
                  <c:v>838494</c:v>
                </c:pt>
                <c:pt idx="5">
                  <c:v>853217</c:v>
                </c:pt>
                <c:pt idx="6">
                  <c:v>897955</c:v>
                </c:pt>
                <c:pt idx="7">
                  <c:v>932147</c:v>
                </c:pt>
                <c:pt idx="8">
                  <c:v>974106</c:v>
                </c:pt>
                <c:pt idx="9">
                  <c:v>1010794</c:v>
                </c:pt>
                <c:pt idx="10">
                  <c:v>1044250</c:v>
                </c:pt>
                <c:pt idx="11">
                  <c:v>920062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5-4AD6-98C6-B414B5089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2000"/>
        <c:axId val="227651520"/>
      </c:lineChart>
      <c:catAx>
        <c:axId val="2232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1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73"/>
          <c:y val="0.14220199411598111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0911340048840052"/>
          <c:y val="6.79157685292654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2.009</c:v>
                </c:pt>
                <c:pt idx="1">
                  <c:v>2.010</c:v>
                </c:pt>
                <c:pt idx="2">
                  <c:v>2.011</c:v>
                </c:pt>
                <c:pt idx="3">
                  <c:v>2.012</c:v>
                </c:pt>
                <c:pt idx="4">
                  <c:v>2.013</c:v>
                </c:pt>
                <c:pt idx="5">
                  <c:v>2.014</c:v>
                </c:pt>
                <c:pt idx="6">
                  <c:v>2.015</c:v>
                </c:pt>
                <c:pt idx="7">
                  <c:v>2.016</c:v>
                </c:pt>
                <c:pt idx="8">
                  <c:v>2.017</c:v>
                </c:pt>
                <c:pt idx="9">
                  <c:v>2.018</c:v>
                </c:pt>
                <c:pt idx="10">
                  <c:v>2.019</c:v>
                </c:pt>
                <c:pt idx="11">
                  <c:v>2020 (A)</c:v>
                </c:pt>
              </c:strCache>
            </c:strRef>
          </c:cat>
          <c:val>
            <c:numRef>
              <c:f>'10.2.9'!$E$9:$E$20</c:f>
              <c:numCache>
                <c:formatCode>_-* #,##0.0\ _€_-;\-* #,##0.0\ _€_-;_-* "-"??\ _€_-;_-@_-</c:formatCode>
                <c:ptCount val="12"/>
                <c:pt idx="0">
                  <c:v>18940.087991718425</c:v>
                </c:pt>
                <c:pt idx="1">
                  <c:v>18962.54456423693</c:v>
                </c:pt>
                <c:pt idx="2">
                  <c:v>18556.102362204725</c:v>
                </c:pt>
                <c:pt idx="3">
                  <c:v>18089.488089637773</c:v>
                </c:pt>
                <c:pt idx="4">
                  <c:v>17996.136758740584</c:v>
                </c:pt>
                <c:pt idx="5">
                  <c:v>18366.526746313637</c:v>
                </c:pt>
                <c:pt idx="6">
                  <c:v>19348.308554190909</c:v>
                </c:pt>
                <c:pt idx="7">
                  <c:v>20067.750269106564</c:v>
                </c:pt>
                <c:pt idx="8">
                  <c:v>20933.659983237703</c:v>
                </c:pt>
                <c:pt idx="9">
                  <c:v>21630.978621412825</c:v>
                </c:pt>
                <c:pt idx="10">
                  <c:v>22168.559600891625</c:v>
                </c:pt>
                <c:pt idx="11">
                  <c:v>19429.446298095198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9-494B-86D7-47308086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3536"/>
        <c:axId val="227653248"/>
      </c:lineChart>
      <c:catAx>
        <c:axId val="223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324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36-4AD2-997F-4FECCBE4FCBF}"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36-4AD2-997F-4FECCBE4FCBF}"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6-4AD2-997F-4FECCBE4FC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'10.3.1'!$C$24:$G$24</c:f>
              <c:numCache>
                <c:formatCode>#,##0</c:formatCode>
                <c:ptCount val="5"/>
                <c:pt idx="0">
                  <c:v>26221.534680621382</c:v>
                </c:pt>
                <c:pt idx="1">
                  <c:v>28975.958682878052</c:v>
                </c:pt>
                <c:pt idx="2">
                  <c:v>28646.45422881276</c:v>
                </c:pt>
                <c:pt idx="3">
                  <c:v>29418.53882066601</c:v>
                </c:pt>
                <c:pt idx="4">
                  <c:v>30629.085732516716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36-4AD2-997F-4FECCBE4F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0992"/>
        <c:axId val="227654976"/>
      </c:lineChart>
      <c:catAx>
        <c:axId val="228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654976"/>
        <c:crosses val="autoZero"/>
        <c:auto val="1"/>
        <c:lblAlgn val="ctr"/>
        <c:lblOffset val="100"/>
        <c:noMultiLvlLbl val="0"/>
      </c:catAx>
      <c:valAx>
        <c:axId val="22765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099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39-43A4-AB74-55D03C92FC67}"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39-43A4-AB74-55D03C92FC67}"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39-43A4-AB74-55D03C92FC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'10.3.1'!$C$25:$G$25</c:f>
              <c:numCache>
                <c:formatCode>#,##0</c:formatCode>
                <c:ptCount val="5"/>
                <c:pt idx="0">
                  <c:v>28944.478675521597</c:v>
                </c:pt>
                <c:pt idx="1">
                  <c:v>32894.477581419269</c:v>
                </c:pt>
                <c:pt idx="2">
                  <c:v>32938.775810496853</c:v>
                </c:pt>
                <c:pt idx="3">
                  <c:v>34556.936013884027</c:v>
                </c:pt>
                <c:pt idx="4">
                  <c:v>37529.684888548756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39-43A4-AB74-55D03C92F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2528"/>
        <c:axId val="228213888"/>
      </c:lineChart>
      <c:catAx>
        <c:axId val="228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8213888"/>
        <c:crosses val="autoZero"/>
        <c:auto val="1"/>
        <c:lblAlgn val="ctr"/>
        <c:lblOffset val="100"/>
        <c:noMultiLvlLbl val="0"/>
      </c:catAx>
      <c:valAx>
        <c:axId val="22821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2528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45-44AF-9CEC-5E30A98B459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45-44AF-9CEC-5E30A98B4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3888"/>
        <c:axId val="-2097803344"/>
      </c:lineChart>
      <c:catAx>
        <c:axId val="-2097803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8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MAPA.</a:t>
            </a:r>
            <a:r>
              <a:rPr lang="es-ES" baseline="0"/>
              <a:t> </a:t>
            </a:r>
            <a:r>
              <a:rPr lang="es-ES"/>
              <a:t>Año 2021
</a:t>
            </a:r>
          </a:p>
        </c:rich>
      </c:tx>
      <c:layout>
        <c:manualLayout>
          <c:xMode val="edge"/>
          <c:yMode val="edge"/>
          <c:x val="0.10642525718767912"/>
          <c:y val="3.0991766803096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4B-423D-9565-7D810D9DB793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4B-423D-9565-7D810D9DB793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4B-423D-9565-7D810D9DB79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4B-423D-9565-7D810D9DB793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4B-423D-9565-7D810D9DB79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4B-423D-9565-7D810D9DB793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C4B-423D-9565-7D810D9DB793}"/>
              </c:ext>
            </c:extLst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B-423D-9565-7D810D9DB793}"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B-423D-9565-7D810D9DB793}"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B-423D-9565-7D810D9DB793}"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B-423D-9565-7D810D9DB793}"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B-423D-9565-7D810D9DB793}"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B-423D-9565-7D810D9DB793}"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4B-423D-9565-7D810D9DB79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'10.4.1'!$D$8:$D$14</c:f>
              <c:numCache>
                <c:formatCode>General</c:formatCode>
                <c:ptCount val="7"/>
                <c:pt idx="0" formatCode="#,##0">
                  <c:v>68211560</c:v>
                </c:pt>
                <c:pt idx="1">
                  <c:v>21507430</c:v>
                </c:pt>
                <c:pt idx="2" formatCode="#,##0">
                  <c:v>38350</c:v>
                </c:pt>
                <c:pt idx="3" formatCode="#,##0">
                  <c:v>361317030</c:v>
                </c:pt>
                <c:pt idx="4" formatCode="#,##0">
                  <c:v>180378250</c:v>
                </c:pt>
                <c:pt idx="5" formatCode="#,##0">
                  <c:v>610334360</c:v>
                </c:pt>
                <c:pt idx="6" formatCode="#,##0">
                  <c:v>25137520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4B-423D-9565-7D810D9DB7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2021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1E5D-411A-AB6C-485349CC6589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5D-411A-AB6C-485349CC6589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5D-411A-AB6C-485349CC6589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5D-411A-AB6C-485349CC6589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5D-411A-AB6C-485349CC65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5D-411A-AB6C-485349CC65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5D-411A-AB6C-485349CC658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5D-411A-AB6C-485349CC658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E5D-411A-AB6C-485349CC658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E5D-411A-AB6C-485349CC658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E5D-411A-AB6C-485349CC658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E5D-411A-AB6C-485349CC658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E5D-411A-AB6C-485349CC658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E5D-411A-AB6C-485349CC658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E5D-411A-AB6C-485349CC658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E5D-411A-AB6C-485349CC658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E5D-411A-AB6C-485349CC6589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5D-411A-AB6C-485349CC6589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5D-411A-AB6C-485349CC6589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D-411A-AB6C-485349CC6589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5D-411A-AB6C-485349CC6589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5D-411A-AB6C-485349CC6589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5D-411A-AB6C-485349CC6589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5D-411A-AB6C-485349CC6589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5D-411A-AB6C-485349CC6589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5D-411A-AB6C-485349CC6589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5D-411A-AB6C-485349CC6589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5D-411A-AB6C-485349CC6589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5D-411A-AB6C-485349CC6589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5D-411A-AB6C-485349CC6589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E5D-411A-AB6C-485349CC6589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E5D-411A-AB6C-485349CC6589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E5D-411A-AB6C-485349CC6589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E5D-411A-AB6C-485349CC658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'GR 10.4.2.1'!$B$7:$B$11</c:f>
              <c:numCache>
                <c:formatCode>#,##0.0;\ \-0;\ \-;\ @</c:formatCode>
                <c:ptCount val="5"/>
                <c:pt idx="0">
                  <c:v>1279435.9940299997</c:v>
                </c:pt>
                <c:pt idx="1">
                  <c:v>5387646.8862699997</c:v>
                </c:pt>
                <c:pt idx="2">
                  <c:v>254861.49874000001</c:v>
                </c:pt>
                <c:pt idx="3">
                  <c:v>21231.129670000002</c:v>
                </c:pt>
                <c:pt idx="4">
                  <c:v>17239.951710000001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E5D-411A-AB6C-485349CC65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633712956858647"/>
          <c:h val="0.2704770396562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2021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20-4E3D-404C-ACD0-98B2DAF7C720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3D-404C-ACD0-98B2DAF7C720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3D-404C-ACD0-98B2DAF7C720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3D-404C-ACD0-98B2DAF7C720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3D-404C-ACD0-98B2DAF7C7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3D-404C-ACD0-98B2DAF7C72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3D-404C-ACD0-98B2DAF7C72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3D-404C-ACD0-98B2DAF7C72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3D-404C-ACD0-98B2DAF7C72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3D-404C-ACD0-98B2DAF7C72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3D-404C-ACD0-98B2DAF7C72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3D-404C-ACD0-98B2DAF7C72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E3D-404C-ACD0-98B2DAF7C72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E3D-404C-ACD0-98B2DAF7C72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E3D-404C-ACD0-98B2DAF7C720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E3D-404C-ACD0-98B2DAF7C720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E3D-404C-ACD0-98B2DAF7C720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E3D-404C-ACD0-98B2DAF7C720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D-404C-ACD0-98B2DAF7C720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D-404C-ACD0-98B2DAF7C720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3D-404C-ACD0-98B2DAF7C720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3D-404C-ACD0-98B2DAF7C720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3D-404C-ACD0-98B2DAF7C720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3D-404C-ACD0-98B2DAF7C720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3D-404C-ACD0-98B2DAF7C720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3D-404C-ACD0-98B2DAF7C720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3D-404C-ACD0-98B2DAF7C720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3D-404C-ACD0-98B2DAF7C720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E3D-404C-ACD0-98B2DAF7C720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E3D-404C-ACD0-98B2DAF7C720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E3D-404C-ACD0-98B2DAF7C720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E3D-404C-ACD0-98B2DAF7C720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E3D-404C-ACD0-98B2DAF7C720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E3D-404C-ACD0-98B2DAF7C72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'GR 10.4.2.1'!$B$7:$B$11</c:f>
              <c:numCache>
                <c:formatCode>#,##0.0;\ \-0;\ \-;\ @</c:formatCode>
                <c:ptCount val="5"/>
                <c:pt idx="0">
                  <c:v>1279435.9940299997</c:v>
                </c:pt>
                <c:pt idx="1">
                  <c:v>5387646.8862699997</c:v>
                </c:pt>
                <c:pt idx="2">
                  <c:v>254861.49874000001</c:v>
                </c:pt>
                <c:pt idx="3">
                  <c:v>21231.129670000002</c:v>
                </c:pt>
                <c:pt idx="4">
                  <c:v>17239.951710000001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4E3D-404C-ACD0-98B2DAF7C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633712956858647"/>
          <c:h val="0.2704770396562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
en el Sector Pesquero. Año 2021
</a:t>
            </a:r>
          </a:p>
        </c:rich>
      </c:tx>
      <c:layout>
        <c:manualLayout>
          <c:xMode val="edge"/>
          <c:yMode val="edge"/>
          <c:x val="0.25696206865072119"/>
          <c:y val="3.0092660618897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40737486548651219"/>
          <c:w val="0.45759058081269138"/>
          <c:h val="0.351886146418926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4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38-4A5F-B167-D300E2AF623B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38-4A5F-B167-D300E2AF623B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38-4A5F-B167-D300E2AF623B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38-4A5F-B167-D300E2AF623B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38-4A5F-B167-D300E2AF62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F38-4A5F-B167-D300E2AF623B}"/>
              </c:ext>
            </c:extLst>
          </c:dPt>
          <c:dLbls>
            <c:dLbl>
              <c:idx val="0"/>
              <c:layout>
                <c:manualLayout>
                  <c:x val="2.4543165358164445E-2"/>
                  <c:y val="9.009684971117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8-4A5F-B167-D300E2AF623B}"/>
                </c:ext>
              </c:extLst>
            </c:dLbl>
            <c:dLbl>
              <c:idx val="1"/>
              <c:layout>
                <c:manualLayout>
                  <c:x val="6.6350064917939669E-2"/>
                  <c:y val="7.8470334230469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38-4A5F-B167-D300E2AF623B}"/>
                </c:ext>
              </c:extLst>
            </c:dLbl>
            <c:dLbl>
              <c:idx val="2"/>
              <c:layout>
                <c:manualLayout>
                  <c:x val="-4.7397069563629726E-2"/>
                  <c:y val="2.541252698801265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38-4A5F-B167-D300E2AF623B}"/>
                </c:ext>
              </c:extLst>
            </c:dLbl>
            <c:dLbl>
              <c:idx val="3"/>
              <c:layout>
                <c:manualLayout>
                  <c:x val="2.8689164790132459E-2"/>
                  <c:y val="-0.13007095941958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38-4A5F-B167-D300E2AF623B}"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38-4A5F-B167-D300E2AF623B}"/>
                </c:ext>
              </c:extLst>
            </c:dLbl>
            <c:dLbl>
              <c:idx val="5"/>
              <c:layout>
                <c:manualLayout>
                  <c:x val="6.3412147769460164E-2"/>
                  <c:y val="-0.109330060266592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03301685837749E-2"/>
                      <c:h val="4.6446227593408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F38-4A5F-B167-D300E2AF623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'10.4.2.2'!$A$7:$A$10</c:f>
              <c:strCache>
                <c:ptCount val="4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Otras transferencias</c:v>
                </c:pt>
              </c:strCache>
            </c:strRef>
          </c:cat>
          <c:val>
            <c:numRef>
              <c:f>'10.4.2.2'!$D$7:$D$10</c:f>
              <c:numCache>
                <c:formatCode>#,##0.0;\ \-0;\ \-;\ @</c:formatCode>
                <c:ptCount val="4"/>
                <c:pt idx="0">
                  <c:v>11949.2988</c:v>
                </c:pt>
                <c:pt idx="1">
                  <c:v>320</c:v>
                </c:pt>
                <c:pt idx="2">
                  <c:v>54.613390000000003</c:v>
                </c:pt>
                <c:pt idx="3">
                  <c:v>9236.68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38-4A5F-B167-D300E2AF62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2021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37-463E-945D-C9E535B3850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937-463E-945D-C9E535B3850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937-463E-945D-C9E535B3850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937-463E-945D-C9E535B3850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937-463E-945D-C9E535B3850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937-463E-945D-C9E535B3850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937-463E-945D-C9E535B3850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937-463E-945D-C9E535B3850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937-463E-945D-C9E535B3850A}"/>
              </c:ext>
            </c:extLst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37-463E-945D-C9E535B3850A}"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37-463E-945D-C9E535B3850A}"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37-463E-945D-C9E535B3850A}"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37-463E-945D-C9E535B3850A}"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37-463E-945D-C9E535B3850A}"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37-463E-945D-C9E535B3850A}"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37-463E-945D-C9E535B3850A}"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37-463E-945D-C9E535B3850A}"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37-463E-945D-C9E535B385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'GR 10.4.3.1'!$B$4:$B$9</c:f>
              <c:numCache>
                <c:formatCode>#,##0.00</c:formatCode>
                <c:ptCount val="6"/>
                <c:pt idx="0">
                  <c:v>8102.2277200000008</c:v>
                </c:pt>
                <c:pt idx="1">
                  <c:v>37654.860769999999</c:v>
                </c:pt>
                <c:pt idx="2">
                  <c:v>19466.2091</c:v>
                </c:pt>
                <c:pt idx="3">
                  <c:v>1247.0909000000001</c:v>
                </c:pt>
                <c:pt idx="4">
                  <c:v>6130.7576700000009</c:v>
                </c:pt>
                <c:pt idx="5">
                  <c:v>13828.396030000002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937-463E-945D-C9E535B385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2021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62-43C9-B4A9-3FE16A6995C8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62-43C9-B4A9-3FE16A6995C8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962-43C9-B4A9-3FE16A6995C8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962-43C9-B4A9-3FE16A6995C8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962-43C9-B4A9-3FE16A6995C8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962-43C9-B4A9-3FE16A6995C8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962-43C9-B4A9-3FE16A6995C8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962-43C9-B4A9-3FE16A6995C8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962-43C9-B4A9-3FE16A6995C8}"/>
              </c:ext>
            </c:extLst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2-43C9-B4A9-3FE16A6995C8}"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2-43C9-B4A9-3FE16A6995C8}"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62-43C9-B4A9-3FE16A6995C8}"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62-43C9-B4A9-3FE16A6995C8}"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62-43C9-B4A9-3FE16A6995C8}"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62-43C9-B4A9-3FE16A6995C8}"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62-43C9-B4A9-3FE16A6995C8}"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62-43C9-B4A9-3FE16A6995C8}"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62-43C9-B4A9-3FE16A6995C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'GR 10.4.3.1'!$B$4:$B$9</c:f>
              <c:numCache>
                <c:formatCode>#,##0.00</c:formatCode>
                <c:ptCount val="6"/>
                <c:pt idx="0">
                  <c:v>8102.2277200000008</c:v>
                </c:pt>
                <c:pt idx="1">
                  <c:v>37654.860769999999</c:v>
                </c:pt>
                <c:pt idx="2">
                  <c:v>19466.2091</c:v>
                </c:pt>
                <c:pt idx="3">
                  <c:v>1247.0909000000001</c:v>
                </c:pt>
                <c:pt idx="4">
                  <c:v>6130.7576700000009</c:v>
                </c:pt>
                <c:pt idx="5">
                  <c:v>13828.396030000002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62-43C9-B4A9-3FE16A6995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2021</a:t>
            </a:r>
          </a:p>
        </c:rich>
      </c:tx>
      <c:layout>
        <c:manualLayout>
          <c:xMode val="edge"/>
          <c:yMode val="edge"/>
          <c:x val="0.10252037585007531"/>
          <c:y val="3.20366132723113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E4-4F69-873C-38EC2A81B18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E4-4F69-873C-38EC2A81B18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E4-4F69-873C-38EC2A81B180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E4-4F69-873C-38EC2A81B180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E4-4F69-873C-38EC2A81B180}"/>
              </c:ext>
            </c:extLst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4-4F69-873C-38EC2A81B180}"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4-4F69-873C-38EC2A81B180}"/>
                </c:ext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E4-4F69-873C-38EC2A81B180}"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E4-4F69-873C-38EC2A81B180}"/>
                </c:ext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E4-4F69-873C-38EC2A81B18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'10.4.3.2'!$A$7:$A$10</c:f>
              <c:strCache>
                <c:ptCount val="4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</c:strCache>
            </c:strRef>
          </c:cat>
          <c:val>
            <c:numRef>
              <c:f>'10.4.3.2'!$F$7:$F$10</c:f>
              <c:numCache>
                <c:formatCode>#,##0.0_);\(#,##0.0\)</c:formatCode>
                <c:ptCount val="4"/>
                <c:pt idx="0">
                  <c:v>4234.0174000000006</c:v>
                </c:pt>
                <c:pt idx="1">
                  <c:v>12330.34297</c:v>
                </c:pt>
                <c:pt idx="2">
                  <c:v>2707.2499300000009</c:v>
                </c:pt>
                <c:pt idx="3">
                  <c:v>8029.8767800000005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E4-4F69-873C-38EC2A81B1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CC-4401-A8E7-BB0DF88990C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CC-4401-A8E7-BB0DF889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7696"/>
        <c:axId val="-2097818576"/>
      </c:lineChart>
      <c:catAx>
        <c:axId val="-2097807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1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76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E4-4CAC-AF8A-2630055C6D8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E4-4CAC-AF8A-2630055C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8032"/>
        <c:axId val="-1844802896"/>
      </c:lineChart>
      <c:catAx>
        <c:axId val="-2097818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0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50-47E3-A6A8-B0D1F6E2E44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50-47E3-A6A8-B0D1F6E2E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6704"/>
        <c:axId val="-1844806160"/>
      </c:lineChart>
      <c:catAx>
        <c:axId val="-1844806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7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73A-46FF-8168-EAA2542FAF3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73A-46FF-8168-EAA2542F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4192"/>
        <c:axId val="-1844796368"/>
      </c:lineChart>
      <c:catAx>
        <c:axId val="-1844794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41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27782</xdr:rowOff>
    </xdr:from>
    <xdr:to>
      <xdr:col>9</xdr:col>
      <xdr:colOff>457200</xdr:colOff>
      <xdr:row>56</xdr:row>
      <xdr:rowOff>150019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272257</xdr:colOff>
      <xdr:row>57</xdr:row>
      <xdr:rowOff>103981</xdr:rowOff>
    </xdr:from>
    <xdr:to>
      <xdr:col>9</xdr:col>
      <xdr:colOff>457200</xdr:colOff>
      <xdr:row>84</xdr:row>
      <xdr:rowOff>42068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71755</xdr:rowOff>
    </xdr:from>
    <xdr:to>
      <xdr:col>13</xdr:col>
      <xdr:colOff>66675</xdr:colOff>
      <xdr:row>52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12</xdr:col>
      <xdr:colOff>876300</xdr:colOff>
      <xdr:row>51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22225</xdr:rowOff>
    </xdr:from>
    <xdr:to>
      <xdr:col>7</xdr:col>
      <xdr:colOff>1473200</xdr:colOff>
      <xdr:row>47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104775</xdr:rowOff>
    </xdr:from>
    <xdr:to>
      <xdr:col>8</xdr:col>
      <xdr:colOff>1181100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25</xdr:row>
      <xdr:rowOff>0</xdr:rowOff>
    </xdr:from>
    <xdr:to>
      <xdr:col>5</xdr:col>
      <xdr:colOff>1536699</xdr:colOff>
      <xdr:row>50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721391</xdr:colOff>
      <xdr:row>58</xdr:row>
      <xdr:rowOff>32972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391990</xdr:colOff>
      <xdr:row>60</xdr:row>
      <xdr:rowOff>66675</xdr:rowOff>
    </xdr:from>
    <xdr:to>
      <xdr:col>16</xdr:col>
      <xdr:colOff>721390</xdr:colOff>
      <xdr:row>87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1026190</xdr:colOff>
      <xdr:row>58</xdr:row>
      <xdr:rowOff>145806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315789</xdr:colOff>
      <xdr:row>61</xdr:row>
      <xdr:rowOff>84992</xdr:rowOff>
    </xdr:from>
    <xdr:to>
      <xdr:col>16</xdr:col>
      <xdr:colOff>1026189</xdr:colOff>
      <xdr:row>88</xdr:row>
      <xdr:rowOff>65942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24</xdr:row>
      <xdr:rowOff>123825</xdr:rowOff>
    </xdr:from>
    <xdr:to>
      <xdr:col>4</xdr:col>
      <xdr:colOff>1855574</xdr:colOff>
      <xdr:row>50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1855575</xdr:colOff>
      <xdr:row>76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2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7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" name="Rectangle 2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7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2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3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2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7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8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2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8" name="Rectangle 3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4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7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8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1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2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1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2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3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7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8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2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1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2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7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8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1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2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7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8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2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6" name="Rectangle 7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8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7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8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1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2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4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2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3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7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5" name="Rectangle 8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2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33</xdr:row>
      <xdr:rowOff>63500</xdr:rowOff>
    </xdr:from>
    <xdr:to>
      <xdr:col>12</xdr:col>
      <xdr:colOff>151078</xdr:colOff>
      <xdr:row>63</xdr:row>
      <xdr:rowOff>35704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E37EBF-65F0-493A-B051-4283280D2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9" y="6654800"/>
          <a:ext cx="9955479" cy="492520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63</xdr:row>
      <xdr:rowOff>103336</xdr:rowOff>
    </xdr:from>
    <xdr:to>
      <xdr:col>12</xdr:col>
      <xdr:colOff>146452</xdr:colOff>
      <xdr:row>96</xdr:row>
      <xdr:rowOff>91911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7512884-B66C-4DB1-90FA-182EF9473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1647636"/>
          <a:ext cx="9912752" cy="54368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927099</xdr:colOff>
      <xdr:row>34</xdr:row>
      <xdr:rowOff>72869</xdr:rowOff>
    </xdr:from>
    <xdr:to>
      <xdr:col>12</xdr:col>
      <xdr:colOff>279894</xdr:colOff>
      <xdr:row>66</xdr:row>
      <xdr:rowOff>12190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1A7F09-D435-40BB-AD8D-28EB5B323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099" y="6867369"/>
          <a:ext cx="10604995" cy="5222521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914400</xdr:colOff>
      <xdr:row>66</xdr:row>
      <xdr:rowOff>65117</xdr:rowOff>
    </xdr:from>
    <xdr:to>
      <xdr:col>12</xdr:col>
      <xdr:colOff>279400</xdr:colOff>
      <xdr:row>96</xdr:row>
      <xdr:rowOff>66192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05F05AB-520B-4C46-9F27-328FF09A1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12142817"/>
          <a:ext cx="10617200" cy="49540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233680</xdr:colOff>
      <xdr:row>27</xdr:row>
      <xdr:rowOff>30480</xdr:rowOff>
    </xdr:from>
    <xdr:to>
      <xdr:col>7</xdr:col>
      <xdr:colOff>8255</xdr:colOff>
      <xdr:row>49</xdr:row>
      <xdr:rowOff>144780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8949893-ED4D-45A7-AC9E-7ACE7EF82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248284</xdr:colOff>
      <xdr:row>27</xdr:row>
      <xdr:rowOff>12701</xdr:rowOff>
    </xdr:from>
    <xdr:to>
      <xdr:col>7</xdr:col>
      <xdr:colOff>50799</xdr:colOff>
      <xdr:row>49</xdr:row>
      <xdr:rowOff>132081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DA2EC4-067F-40FC-B55C-DD466D949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19</xdr:row>
      <xdr:rowOff>0</xdr:rowOff>
    </xdr:from>
    <xdr:to>
      <xdr:col>7</xdr:col>
      <xdr:colOff>7620</xdr:colOff>
      <xdr:row>44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1B778-AA81-4B3D-94B0-9B16FAB0D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15</xdr:row>
      <xdr:rowOff>106680</xdr:rowOff>
    </xdr:from>
    <xdr:to>
      <xdr:col>8</xdr:col>
      <xdr:colOff>495300</xdr:colOff>
      <xdr:row>41</xdr:row>
      <xdr:rowOff>46990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E0724-C195-445F-87D5-F551EC811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7BEFBF-9ECC-4B4F-899E-02DDBE77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225E8D-3D17-42FE-918F-9BCCA314F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349615D-CF31-428D-947D-6BE6CFAAA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4494B034-C47D-488B-8867-ABD3372B2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0C54225-1960-4C87-8078-BC917CA59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7D24B98F-1D38-4894-B20B-A8E3FF2D3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BAE3CA9-A198-4621-8AE3-E925F9F34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46C4917E-0A57-4C0A-BD09-87F9D9DC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7E755D3-ECEC-4D57-9B78-876C95D7D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F6324776-0935-4005-B085-E7B2CC398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DE560E0-9AC7-4593-8BB2-E848DA3A8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A6F3D0A-1D7C-475F-B8A5-9748CEAEF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CC7E5B-AD9B-4A1B-8C6B-EBB4A67BE7A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FFEC1DE-6BBC-4BF4-B93C-79BE1778B1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633AB00-1070-4D38-8DB4-9F5128AA566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671E86D-2985-494D-9921-9D865AEF7A2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6CDEB80-3A67-49EC-8C46-82E6FF8B827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1247D09-1313-4FEA-854F-C57FE655712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25D46F9A-2CB1-4A73-8BB6-1500F6D5406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5EB1D75-20D3-45FC-BA16-3E4B568128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536DA5B-E287-48D4-B2A7-EE57C5FC1A2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7E9E014-1E56-4C9F-BD00-E9F41E4B117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BCD1A02-DFA8-430A-BC95-205EBE1F95D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845E141-3B50-49FB-A847-6D07569487C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AB2A3478-AAC1-4825-99FE-DA19FC8BC08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4460EB5-3E2D-4C7C-9481-33357974EF7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BC658CFE-80D2-46FE-8922-D33E3AED576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8037AD8-300F-44A6-A56E-7C8556F5719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6791C8CF-35A3-4C2C-94B1-39BA50A87F4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" name="Rectangle 18">
          <a:extLst>
            <a:ext uri="{FF2B5EF4-FFF2-40B4-BE49-F238E27FC236}">
              <a16:creationId xmlns:a16="http://schemas.microsoft.com/office/drawing/2014/main" id="{9C4C8F9D-915A-4F23-8FD5-8FCD0B26BCA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BF461F7C-D2D8-424D-8499-84962E86E34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6E1453A9-1DB0-46BF-BBD2-B70403785A4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>
          <a:extLst>
            <a:ext uri="{FF2B5EF4-FFF2-40B4-BE49-F238E27FC236}">
              <a16:creationId xmlns:a16="http://schemas.microsoft.com/office/drawing/2014/main" id="{AE189ABB-551A-4671-B450-713F485AB72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>
          <a:extLst>
            <a:ext uri="{FF2B5EF4-FFF2-40B4-BE49-F238E27FC236}">
              <a16:creationId xmlns:a16="http://schemas.microsoft.com/office/drawing/2014/main" id="{BFDCEE00-6196-4F5F-BC9F-4DA71872DF1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id="{66630EB6-F50B-49A6-A2A2-0DAE1DB4CCE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>
          <a:extLst>
            <a:ext uri="{FF2B5EF4-FFF2-40B4-BE49-F238E27FC236}">
              <a16:creationId xmlns:a16="http://schemas.microsoft.com/office/drawing/2014/main" id="{ED4DC93D-FE6F-405C-9219-BBAFFFCCDFD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8A8373A6-4B6B-48B2-BAE5-6346100D40A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>
          <a:extLst>
            <a:ext uri="{FF2B5EF4-FFF2-40B4-BE49-F238E27FC236}">
              <a16:creationId xmlns:a16="http://schemas.microsoft.com/office/drawing/2014/main" id="{08C28C0C-6F4D-4CB6-9C91-89F5D8B8B98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>
          <a:extLst>
            <a:ext uri="{FF2B5EF4-FFF2-40B4-BE49-F238E27FC236}">
              <a16:creationId xmlns:a16="http://schemas.microsoft.com/office/drawing/2014/main" id="{342A6266-B5A1-435D-971D-62591439041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>
          <a:extLst>
            <a:ext uri="{FF2B5EF4-FFF2-40B4-BE49-F238E27FC236}">
              <a16:creationId xmlns:a16="http://schemas.microsoft.com/office/drawing/2014/main" id="{B47292C5-37FC-4B29-BF92-5E56655AB68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>
          <a:extLst>
            <a:ext uri="{FF2B5EF4-FFF2-40B4-BE49-F238E27FC236}">
              <a16:creationId xmlns:a16="http://schemas.microsoft.com/office/drawing/2014/main" id="{2DBD3BFE-21A7-4848-9B1E-A23E3787252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>
          <a:extLst>
            <a:ext uri="{FF2B5EF4-FFF2-40B4-BE49-F238E27FC236}">
              <a16:creationId xmlns:a16="http://schemas.microsoft.com/office/drawing/2014/main" id="{55689931-7D30-4F70-AB0D-E6BBE6EAF84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>
          <a:extLst>
            <a:ext uri="{FF2B5EF4-FFF2-40B4-BE49-F238E27FC236}">
              <a16:creationId xmlns:a16="http://schemas.microsoft.com/office/drawing/2014/main" id="{89453A48-8738-4734-87D7-D5BAE48348E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>
          <a:extLst>
            <a:ext uri="{FF2B5EF4-FFF2-40B4-BE49-F238E27FC236}">
              <a16:creationId xmlns:a16="http://schemas.microsoft.com/office/drawing/2014/main" id="{643E0448-86FB-49FA-A3AD-1843829117D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>
          <a:extLst>
            <a:ext uri="{FF2B5EF4-FFF2-40B4-BE49-F238E27FC236}">
              <a16:creationId xmlns:a16="http://schemas.microsoft.com/office/drawing/2014/main" id="{A159A0DB-EFC3-429D-ABB9-339CC196230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E7BAE578-2F26-4CCC-B783-E3269C527DC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414C3E37-3155-4D31-B757-42A3BBD6755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>
          <a:extLst>
            <a:ext uri="{FF2B5EF4-FFF2-40B4-BE49-F238E27FC236}">
              <a16:creationId xmlns:a16="http://schemas.microsoft.com/office/drawing/2014/main" id="{5035092A-A1A4-491C-AC0E-AB7B7A7F7B6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>
          <a:extLst>
            <a:ext uri="{FF2B5EF4-FFF2-40B4-BE49-F238E27FC236}">
              <a16:creationId xmlns:a16="http://schemas.microsoft.com/office/drawing/2014/main" id="{E3EBE2DC-9BD6-4ADE-873A-31EFFA2DCE2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>
          <a:extLst>
            <a:ext uri="{FF2B5EF4-FFF2-40B4-BE49-F238E27FC236}">
              <a16:creationId xmlns:a16="http://schemas.microsoft.com/office/drawing/2014/main" id="{B0F2ED7A-9A23-4410-8E9D-2D703EF08D6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1">
          <a:extLst>
            <a:ext uri="{FF2B5EF4-FFF2-40B4-BE49-F238E27FC236}">
              <a16:creationId xmlns:a16="http://schemas.microsoft.com/office/drawing/2014/main" id="{ADB5BAAC-88C8-4067-8843-26DB195AE93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2">
          <a:extLst>
            <a:ext uri="{FF2B5EF4-FFF2-40B4-BE49-F238E27FC236}">
              <a16:creationId xmlns:a16="http://schemas.microsoft.com/office/drawing/2014/main" id="{F088CEEF-06EC-4FA3-A09C-58D8E9E4EEB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3">
          <a:extLst>
            <a:ext uri="{FF2B5EF4-FFF2-40B4-BE49-F238E27FC236}">
              <a16:creationId xmlns:a16="http://schemas.microsoft.com/office/drawing/2014/main" id="{D12485AD-B634-4993-872F-84DC6AE37DE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id="{A6C6195E-3479-4853-8888-7301D15D7B3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5">
          <a:extLst>
            <a:ext uri="{FF2B5EF4-FFF2-40B4-BE49-F238E27FC236}">
              <a16:creationId xmlns:a16="http://schemas.microsoft.com/office/drawing/2014/main" id="{099BA5D5-BFCB-40BF-981F-D6AEA149275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6">
          <a:extLst>
            <a:ext uri="{FF2B5EF4-FFF2-40B4-BE49-F238E27FC236}">
              <a16:creationId xmlns:a16="http://schemas.microsoft.com/office/drawing/2014/main" id="{CF1512DA-0D1B-4FB1-BF2C-9A48776D28E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>
          <a:extLst>
            <a:ext uri="{FF2B5EF4-FFF2-40B4-BE49-F238E27FC236}">
              <a16:creationId xmlns:a16="http://schemas.microsoft.com/office/drawing/2014/main" id="{B673540A-5551-4988-9ABF-90B7DAAE225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>
          <a:extLst>
            <a:ext uri="{FF2B5EF4-FFF2-40B4-BE49-F238E27FC236}">
              <a16:creationId xmlns:a16="http://schemas.microsoft.com/office/drawing/2014/main" id="{6DB4BA5B-5133-43AD-9859-454B965A4B2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9">
          <a:extLst>
            <a:ext uri="{FF2B5EF4-FFF2-40B4-BE49-F238E27FC236}">
              <a16:creationId xmlns:a16="http://schemas.microsoft.com/office/drawing/2014/main" id="{A23B455E-52D6-49C7-ADA2-E4F609B5100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10">
          <a:extLst>
            <a:ext uri="{FF2B5EF4-FFF2-40B4-BE49-F238E27FC236}">
              <a16:creationId xmlns:a16="http://schemas.microsoft.com/office/drawing/2014/main" id="{24A503B5-76CD-4A4C-A20B-E53E31E66AD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11">
          <a:extLst>
            <a:ext uri="{FF2B5EF4-FFF2-40B4-BE49-F238E27FC236}">
              <a16:creationId xmlns:a16="http://schemas.microsoft.com/office/drawing/2014/main" id="{6045EA26-10F8-4033-BB90-5567C2518CE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12">
          <a:extLst>
            <a:ext uri="{FF2B5EF4-FFF2-40B4-BE49-F238E27FC236}">
              <a16:creationId xmlns:a16="http://schemas.microsoft.com/office/drawing/2014/main" id="{EC060828-277C-4A6F-8F06-372CEB0B662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13">
          <a:extLst>
            <a:ext uri="{FF2B5EF4-FFF2-40B4-BE49-F238E27FC236}">
              <a16:creationId xmlns:a16="http://schemas.microsoft.com/office/drawing/2014/main" id="{D8EC4043-5B15-45FF-91A7-86B263DDAF9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14">
          <a:extLst>
            <a:ext uri="{FF2B5EF4-FFF2-40B4-BE49-F238E27FC236}">
              <a16:creationId xmlns:a16="http://schemas.microsoft.com/office/drawing/2014/main" id="{2C101CC1-493E-4077-BFA7-712B2EB86B4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5">
          <a:extLst>
            <a:ext uri="{FF2B5EF4-FFF2-40B4-BE49-F238E27FC236}">
              <a16:creationId xmlns:a16="http://schemas.microsoft.com/office/drawing/2014/main" id="{FD7523DF-39F3-424D-89AA-4BFE27856E9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16">
          <a:extLst>
            <a:ext uri="{FF2B5EF4-FFF2-40B4-BE49-F238E27FC236}">
              <a16:creationId xmlns:a16="http://schemas.microsoft.com/office/drawing/2014/main" id="{D4E24590-C9B8-423F-8509-5D94DA5D3E2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17">
          <a:extLst>
            <a:ext uri="{FF2B5EF4-FFF2-40B4-BE49-F238E27FC236}">
              <a16:creationId xmlns:a16="http://schemas.microsoft.com/office/drawing/2014/main" id="{5E9A0B1E-5A73-4E39-9012-13A5DCAB3E6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57" name="Rectangle 18">
          <a:extLst>
            <a:ext uri="{FF2B5EF4-FFF2-40B4-BE49-F238E27FC236}">
              <a16:creationId xmlns:a16="http://schemas.microsoft.com/office/drawing/2014/main" id="{2ECA8264-0549-4DA0-81D7-9DC7CBAC23B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19">
          <a:extLst>
            <a:ext uri="{FF2B5EF4-FFF2-40B4-BE49-F238E27FC236}">
              <a16:creationId xmlns:a16="http://schemas.microsoft.com/office/drawing/2014/main" id="{4F05C946-D571-42E9-9D56-1CA74EFC355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1">
          <a:extLst>
            <a:ext uri="{FF2B5EF4-FFF2-40B4-BE49-F238E27FC236}">
              <a16:creationId xmlns:a16="http://schemas.microsoft.com/office/drawing/2014/main" id="{533F4299-DD64-4C91-AE96-A7312178DA3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2">
          <a:extLst>
            <a:ext uri="{FF2B5EF4-FFF2-40B4-BE49-F238E27FC236}">
              <a16:creationId xmlns:a16="http://schemas.microsoft.com/office/drawing/2014/main" id="{1173BA67-556F-4F6A-8AA4-3CB59A0ED73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3">
          <a:extLst>
            <a:ext uri="{FF2B5EF4-FFF2-40B4-BE49-F238E27FC236}">
              <a16:creationId xmlns:a16="http://schemas.microsoft.com/office/drawing/2014/main" id="{31B515D8-55FB-47FB-97CA-63AE62397C1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4">
          <a:extLst>
            <a:ext uri="{FF2B5EF4-FFF2-40B4-BE49-F238E27FC236}">
              <a16:creationId xmlns:a16="http://schemas.microsoft.com/office/drawing/2014/main" id="{CB20BA40-BCCA-45A8-B65B-11504ECBF77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5">
          <a:extLst>
            <a:ext uri="{FF2B5EF4-FFF2-40B4-BE49-F238E27FC236}">
              <a16:creationId xmlns:a16="http://schemas.microsoft.com/office/drawing/2014/main" id="{D308849C-56F4-4039-8964-E38697C76FF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10F3A245-FC97-4452-A83E-730CDA73AD4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7">
          <a:extLst>
            <a:ext uri="{FF2B5EF4-FFF2-40B4-BE49-F238E27FC236}">
              <a16:creationId xmlns:a16="http://schemas.microsoft.com/office/drawing/2014/main" id="{FD602333-1943-4146-93E7-9B59FEE4306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8">
          <a:extLst>
            <a:ext uri="{FF2B5EF4-FFF2-40B4-BE49-F238E27FC236}">
              <a16:creationId xmlns:a16="http://schemas.microsoft.com/office/drawing/2014/main" id="{8FBD5426-CA9B-46F3-BC46-E33D643256F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9">
          <a:extLst>
            <a:ext uri="{FF2B5EF4-FFF2-40B4-BE49-F238E27FC236}">
              <a16:creationId xmlns:a16="http://schemas.microsoft.com/office/drawing/2014/main" id="{FCFC8FC1-6883-4005-88DE-2CCE0CA6BE2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10">
          <a:extLst>
            <a:ext uri="{FF2B5EF4-FFF2-40B4-BE49-F238E27FC236}">
              <a16:creationId xmlns:a16="http://schemas.microsoft.com/office/drawing/2014/main" id="{04106769-CDF2-4618-B19D-2F765F94AF0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11">
          <a:extLst>
            <a:ext uri="{FF2B5EF4-FFF2-40B4-BE49-F238E27FC236}">
              <a16:creationId xmlns:a16="http://schemas.microsoft.com/office/drawing/2014/main" id="{71184FD3-ADE8-48F5-AE61-0C3253DE259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12">
          <a:extLst>
            <a:ext uri="{FF2B5EF4-FFF2-40B4-BE49-F238E27FC236}">
              <a16:creationId xmlns:a16="http://schemas.microsoft.com/office/drawing/2014/main" id="{0FE577CB-82D4-42C1-92A2-FDFB3F32999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13">
          <a:extLst>
            <a:ext uri="{FF2B5EF4-FFF2-40B4-BE49-F238E27FC236}">
              <a16:creationId xmlns:a16="http://schemas.microsoft.com/office/drawing/2014/main" id="{6393C9B2-9EC5-4EF0-911C-2769C777460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4">
          <a:extLst>
            <a:ext uri="{FF2B5EF4-FFF2-40B4-BE49-F238E27FC236}">
              <a16:creationId xmlns:a16="http://schemas.microsoft.com/office/drawing/2014/main" id="{AD741D04-7C5D-4190-87CD-383D072BBE2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CB4CC313-0C03-4A2F-99BB-5C8A63B1105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D4DF97FE-6AA1-41FA-B357-0D26ACCA9B4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17">
          <a:extLst>
            <a:ext uri="{FF2B5EF4-FFF2-40B4-BE49-F238E27FC236}">
              <a16:creationId xmlns:a16="http://schemas.microsoft.com/office/drawing/2014/main" id="{E467C1ED-5411-48D3-9E3B-5210FC80184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76" name="Rectangle 18">
          <a:extLst>
            <a:ext uri="{FF2B5EF4-FFF2-40B4-BE49-F238E27FC236}">
              <a16:creationId xmlns:a16="http://schemas.microsoft.com/office/drawing/2014/main" id="{CDDA28FA-1D8B-4D53-AEC4-29DE504AB80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19">
          <a:extLst>
            <a:ext uri="{FF2B5EF4-FFF2-40B4-BE49-F238E27FC236}">
              <a16:creationId xmlns:a16="http://schemas.microsoft.com/office/drawing/2014/main" id="{322068A9-F39D-4AED-AE47-65920508AB9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39A81A54-0DB9-4C93-B4DA-232636A40F2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92D60A77-7D39-4D35-B0D4-7B48D13F92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95702095-94CD-4F01-973F-EB5CAE6DE6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F2CDEED2-EA69-49B5-A731-67FD2A0C428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5">
          <a:extLst>
            <a:ext uri="{FF2B5EF4-FFF2-40B4-BE49-F238E27FC236}">
              <a16:creationId xmlns:a16="http://schemas.microsoft.com/office/drawing/2014/main" id="{10ECC950-24AA-4B24-9477-BD285DE61A8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EC698E76-5F2D-4BA0-9FA7-FB26E9A4449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7">
          <a:extLst>
            <a:ext uri="{FF2B5EF4-FFF2-40B4-BE49-F238E27FC236}">
              <a16:creationId xmlns:a16="http://schemas.microsoft.com/office/drawing/2014/main" id="{F99B6A76-1512-4B7F-BCBF-43A446A178A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8">
          <a:extLst>
            <a:ext uri="{FF2B5EF4-FFF2-40B4-BE49-F238E27FC236}">
              <a16:creationId xmlns:a16="http://schemas.microsoft.com/office/drawing/2014/main" id="{4BB12C6C-47CD-40D4-9509-1DE3EC015E1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9">
          <a:extLst>
            <a:ext uri="{FF2B5EF4-FFF2-40B4-BE49-F238E27FC236}">
              <a16:creationId xmlns:a16="http://schemas.microsoft.com/office/drawing/2014/main" id="{178C7160-7D6B-4E94-8A1B-C6DAB1F49FA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10">
          <a:extLst>
            <a:ext uri="{FF2B5EF4-FFF2-40B4-BE49-F238E27FC236}">
              <a16:creationId xmlns:a16="http://schemas.microsoft.com/office/drawing/2014/main" id="{54614FF2-159C-4D1E-BA9E-CFC49768E9D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11">
          <a:extLst>
            <a:ext uri="{FF2B5EF4-FFF2-40B4-BE49-F238E27FC236}">
              <a16:creationId xmlns:a16="http://schemas.microsoft.com/office/drawing/2014/main" id="{C8E6BD56-B456-4006-97EE-890F338FADE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12">
          <a:extLst>
            <a:ext uri="{FF2B5EF4-FFF2-40B4-BE49-F238E27FC236}">
              <a16:creationId xmlns:a16="http://schemas.microsoft.com/office/drawing/2014/main" id="{5CFFDD0A-09A5-45B4-9614-D741200026A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3">
          <a:extLst>
            <a:ext uri="{FF2B5EF4-FFF2-40B4-BE49-F238E27FC236}">
              <a16:creationId xmlns:a16="http://schemas.microsoft.com/office/drawing/2014/main" id="{EC1266F5-5232-4406-BA90-333DC399263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14">
          <a:extLst>
            <a:ext uri="{FF2B5EF4-FFF2-40B4-BE49-F238E27FC236}">
              <a16:creationId xmlns:a16="http://schemas.microsoft.com/office/drawing/2014/main" id="{129DF412-ED5F-467A-A83E-D37EC7DCFC9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24CD79E2-2DF0-4C5E-8A33-3822620A379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7B14071E-73F7-4549-880E-2819E4A3EA8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17">
          <a:extLst>
            <a:ext uri="{FF2B5EF4-FFF2-40B4-BE49-F238E27FC236}">
              <a16:creationId xmlns:a16="http://schemas.microsoft.com/office/drawing/2014/main" id="{A3786667-BF8B-4F6F-BF08-7293A7792CA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95" name="Rectangle 18">
          <a:extLst>
            <a:ext uri="{FF2B5EF4-FFF2-40B4-BE49-F238E27FC236}">
              <a16:creationId xmlns:a16="http://schemas.microsoft.com/office/drawing/2014/main" id="{46821CA7-187E-444C-A1CC-27D2B3D3FD5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9">
          <a:extLst>
            <a:ext uri="{FF2B5EF4-FFF2-40B4-BE49-F238E27FC236}">
              <a16:creationId xmlns:a16="http://schemas.microsoft.com/office/drawing/2014/main" id="{80E8E622-91A5-4279-8DAA-A0683DE9BC4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1">
          <a:extLst>
            <a:ext uri="{FF2B5EF4-FFF2-40B4-BE49-F238E27FC236}">
              <a16:creationId xmlns:a16="http://schemas.microsoft.com/office/drawing/2014/main" id="{0AA433D6-E828-434A-AEC6-98D2E45EA24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8" name="Rectangle 2">
          <a:extLst>
            <a:ext uri="{FF2B5EF4-FFF2-40B4-BE49-F238E27FC236}">
              <a16:creationId xmlns:a16="http://schemas.microsoft.com/office/drawing/2014/main" id="{35E1276D-E277-4E81-A5A3-D5CA5F3AA08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9" name="Rectangle 3">
          <a:extLst>
            <a:ext uri="{FF2B5EF4-FFF2-40B4-BE49-F238E27FC236}">
              <a16:creationId xmlns:a16="http://schemas.microsoft.com/office/drawing/2014/main" id="{D703905A-EC12-48F3-8B63-5A17AFF49E9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0" name="Rectangle 4">
          <a:extLst>
            <a:ext uri="{FF2B5EF4-FFF2-40B4-BE49-F238E27FC236}">
              <a16:creationId xmlns:a16="http://schemas.microsoft.com/office/drawing/2014/main" id="{4AF8BCA8-7014-4CF5-9BC9-EA1C98B9D3E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1" name="Rectangle 5">
          <a:extLst>
            <a:ext uri="{FF2B5EF4-FFF2-40B4-BE49-F238E27FC236}">
              <a16:creationId xmlns:a16="http://schemas.microsoft.com/office/drawing/2014/main" id="{37812283-3F5C-4D9F-AD0C-A113AAD25A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F84477E5-9BAC-49D1-AE09-1A9742A6916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3" name="Rectangle 7">
          <a:extLst>
            <a:ext uri="{FF2B5EF4-FFF2-40B4-BE49-F238E27FC236}">
              <a16:creationId xmlns:a16="http://schemas.microsoft.com/office/drawing/2014/main" id="{56D9DAC1-7B9D-42EB-87B7-A97A6C40876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4" name="Rectangle 8">
          <a:extLst>
            <a:ext uri="{FF2B5EF4-FFF2-40B4-BE49-F238E27FC236}">
              <a16:creationId xmlns:a16="http://schemas.microsoft.com/office/drawing/2014/main" id="{E3A8224D-C38A-45C0-BC84-0ED57782D2D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5" name="Rectangle 9">
          <a:extLst>
            <a:ext uri="{FF2B5EF4-FFF2-40B4-BE49-F238E27FC236}">
              <a16:creationId xmlns:a16="http://schemas.microsoft.com/office/drawing/2014/main" id="{48CF4661-3DCF-408E-8A6B-FAC71A2EB34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6" name="Rectangle 10">
          <a:extLst>
            <a:ext uri="{FF2B5EF4-FFF2-40B4-BE49-F238E27FC236}">
              <a16:creationId xmlns:a16="http://schemas.microsoft.com/office/drawing/2014/main" id="{AD84C709-013F-4CF9-80DB-9F6FDEFE40A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7" name="Rectangle 11">
          <a:extLst>
            <a:ext uri="{FF2B5EF4-FFF2-40B4-BE49-F238E27FC236}">
              <a16:creationId xmlns:a16="http://schemas.microsoft.com/office/drawing/2014/main" id="{FE0E4666-AE2E-4A9C-BFA3-55239B9F69E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8" name="Rectangle 12">
          <a:extLst>
            <a:ext uri="{FF2B5EF4-FFF2-40B4-BE49-F238E27FC236}">
              <a16:creationId xmlns:a16="http://schemas.microsoft.com/office/drawing/2014/main" id="{82DEF405-7159-4D41-9607-452DF4C7F8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9" name="Rectangle 13">
          <a:extLst>
            <a:ext uri="{FF2B5EF4-FFF2-40B4-BE49-F238E27FC236}">
              <a16:creationId xmlns:a16="http://schemas.microsoft.com/office/drawing/2014/main" id="{B8B1825B-569A-4E3E-8922-B15FDA79862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0" name="Rectangle 14">
          <a:extLst>
            <a:ext uri="{FF2B5EF4-FFF2-40B4-BE49-F238E27FC236}">
              <a16:creationId xmlns:a16="http://schemas.microsoft.com/office/drawing/2014/main" id="{8E83A28E-6094-46D6-9E3E-FD7037C0207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1" name="Rectangle 15">
          <a:extLst>
            <a:ext uri="{FF2B5EF4-FFF2-40B4-BE49-F238E27FC236}">
              <a16:creationId xmlns:a16="http://schemas.microsoft.com/office/drawing/2014/main" id="{2519A467-8C84-4736-A2D5-71981870B3A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2" name="Rectangle 16">
          <a:extLst>
            <a:ext uri="{FF2B5EF4-FFF2-40B4-BE49-F238E27FC236}">
              <a16:creationId xmlns:a16="http://schemas.microsoft.com/office/drawing/2014/main" id="{858E2B1A-A8F3-428C-9147-477236D08F6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3" name="Rectangle 17">
          <a:extLst>
            <a:ext uri="{FF2B5EF4-FFF2-40B4-BE49-F238E27FC236}">
              <a16:creationId xmlns:a16="http://schemas.microsoft.com/office/drawing/2014/main" id="{D5C813B6-FA41-406E-AD03-371F6563FAC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14" name="Rectangle 18">
          <a:extLst>
            <a:ext uri="{FF2B5EF4-FFF2-40B4-BE49-F238E27FC236}">
              <a16:creationId xmlns:a16="http://schemas.microsoft.com/office/drawing/2014/main" id="{2ED3D143-0DD6-4A5B-8BD9-15CAC9EBD01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5" name="Rectangle 19">
          <a:extLst>
            <a:ext uri="{FF2B5EF4-FFF2-40B4-BE49-F238E27FC236}">
              <a16:creationId xmlns:a16="http://schemas.microsoft.com/office/drawing/2014/main" id="{E3FB408E-5BD2-4B5C-BE00-9319C7278AB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6" name="Rectangle 1">
          <a:extLst>
            <a:ext uri="{FF2B5EF4-FFF2-40B4-BE49-F238E27FC236}">
              <a16:creationId xmlns:a16="http://schemas.microsoft.com/office/drawing/2014/main" id="{BFF4DFA5-9CCD-46C1-87AC-DE1E4C4185B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7" name="Rectangle 2">
          <a:extLst>
            <a:ext uri="{FF2B5EF4-FFF2-40B4-BE49-F238E27FC236}">
              <a16:creationId xmlns:a16="http://schemas.microsoft.com/office/drawing/2014/main" id="{C6A675BF-684A-4D7A-97F9-3C97D5AEE6D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8" name="Rectangle 3">
          <a:extLst>
            <a:ext uri="{FF2B5EF4-FFF2-40B4-BE49-F238E27FC236}">
              <a16:creationId xmlns:a16="http://schemas.microsoft.com/office/drawing/2014/main" id="{161D27FE-1F39-4DF5-A9E9-3CDF89CDB47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9" name="Rectangle 4">
          <a:extLst>
            <a:ext uri="{FF2B5EF4-FFF2-40B4-BE49-F238E27FC236}">
              <a16:creationId xmlns:a16="http://schemas.microsoft.com/office/drawing/2014/main" id="{9EA9E421-8DB7-47CF-8333-DA361A9AB2D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0" name="Rectangle 5">
          <a:extLst>
            <a:ext uri="{FF2B5EF4-FFF2-40B4-BE49-F238E27FC236}">
              <a16:creationId xmlns:a16="http://schemas.microsoft.com/office/drawing/2014/main" id="{6AE71BF5-E4CE-4B80-BE12-DD4206F2697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E0F50F99-301C-48D0-8601-85DDE18AFFB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2" name="Rectangle 7">
          <a:extLst>
            <a:ext uri="{FF2B5EF4-FFF2-40B4-BE49-F238E27FC236}">
              <a16:creationId xmlns:a16="http://schemas.microsoft.com/office/drawing/2014/main" id="{D77FA913-7E19-4B17-BECA-2F790B573C5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3" name="Rectangle 8">
          <a:extLst>
            <a:ext uri="{FF2B5EF4-FFF2-40B4-BE49-F238E27FC236}">
              <a16:creationId xmlns:a16="http://schemas.microsoft.com/office/drawing/2014/main" id="{9FED1F31-2229-4C22-B82B-766472D09E6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4" name="Rectangle 9">
          <a:extLst>
            <a:ext uri="{FF2B5EF4-FFF2-40B4-BE49-F238E27FC236}">
              <a16:creationId xmlns:a16="http://schemas.microsoft.com/office/drawing/2014/main" id="{7A201AE6-C7E5-4CAC-8447-D561A7793DD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5" name="Rectangle 10">
          <a:extLst>
            <a:ext uri="{FF2B5EF4-FFF2-40B4-BE49-F238E27FC236}">
              <a16:creationId xmlns:a16="http://schemas.microsoft.com/office/drawing/2014/main" id="{D6B04528-78E8-48FD-A419-9B620CA4F3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6" name="Rectangle 11">
          <a:extLst>
            <a:ext uri="{FF2B5EF4-FFF2-40B4-BE49-F238E27FC236}">
              <a16:creationId xmlns:a16="http://schemas.microsoft.com/office/drawing/2014/main" id="{8FDFEB78-FF06-4526-9496-7953C4903AD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7" name="Rectangle 12">
          <a:extLst>
            <a:ext uri="{FF2B5EF4-FFF2-40B4-BE49-F238E27FC236}">
              <a16:creationId xmlns:a16="http://schemas.microsoft.com/office/drawing/2014/main" id="{B7AE09C2-1E22-462F-9B73-02A27E9F013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8" name="Rectangle 13">
          <a:extLst>
            <a:ext uri="{FF2B5EF4-FFF2-40B4-BE49-F238E27FC236}">
              <a16:creationId xmlns:a16="http://schemas.microsoft.com/office/drawing/2014/main" id="{5D3F5454-57B5-49E6-9832-1E5CE89D43F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9" name="Rectangle 14">
          <a:extLst>
            <a:ext uri="{FF2B5EF4-FFF2-40B4-BE49-F238E27FC236}">
              <a16:creationId xmlns:a16="http://schemas.microsoft.com/office/drawing/2014/main" id="{358C7DB0-DCCE-4B38-9D1F-EB6ED91260E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0" name="Rectangle 15">
          <a:extLst>
            <a:ext uri="{FF2B5EF4-FFF2-40B4-BE49-F238E27FC236}">
              <a16:creationId xmlns:a16="http://schemas.microsoft.com/office/drawing/2014/main" id="{D3B3AE90-194C-4C18-893E-2925756D8C7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D656CEE6-0372-408C-9AB9-C39645925F2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2" name="Rectangle 17">
          <a:extLst>
            <a:ext uri="{FF2B5EF4-FFF2-40B4-BE49-F238E27FC236}">
              <a16:creationId xmlns:a16="http://schemas.microsoft.com/office/drawing/2014/main" id="{0E664294-BA4B-497B-A2F6-2133F535576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33" name="Rectangle 18">
          <a:extLst>
            <a:ext uri="{FF2B5EF4-FFF2-40B4-BE49-F238E27FC236}">
              <a16:creationId xmlns:a16="http://schemas.microsoft.com/office/drawing/2014/main" id="{C1A82E15-B72A-4657-9BDA-CE2876BAAB2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4" name="Rectangle 19">
          <a:extLst>
            <a:ext uri="{FF2B5EF4-FFF2-40B4-BE49-F238E27FC236}">
              <a16:creationId xmlns:a16="http://schemas.microsoft.com/office/drawing/2014/main" id="{845D5BBE-DA63-42F9-A1CC-1D8C7AD8BDC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5" name="Rectangle 1">
          <a:extLst>
            <a:ext uri="{FF2B5EF4-FFF2-40B4-BE49-F238E27FC236}">
              <a16:creationId xmlns:a16="http://schemas.microsoft.com/office/drawing/2014/main" id="{0B35C51E-2BEE-4B76-B91B-1429ECAEBDC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6" name="Rectangle 2">
          <a:extLst>
            <a:ext uri="{FF2B5EF4-FFF2-40B4-BE49-F238E27FC236}">
              <a16:creationId xmlns:a16="http://schemas.microsoft.com/office/drawing/2014/main" id="{6C1C5022-E555-4F51-8C59-B87255BE10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7" name="Rectangle 3">
          <a:extLst>
            <a:ext uri="{FF2B5EF4-FFF2-40B4-BE49-F238E27FC236}">
              <a16:creationId xmlns:a16="http://schemas.microsoft.com/office/drawing/2014/main" id="{220CDB1E-E25A-4AD9-B97F-E2BD954157E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8" name="Rectangle 4">
          <a:extLst>
            <a:ext uri="{FF2B5EF4-FFF2-40B4-BE49-F238E27FC236}">
              <a16:creationId xmlns:a16="http://schemas.microsoft.com/office/drawing/2014/main" id="{FE6D9047-E29C-4950-AD4D-3ECCEB2EF36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9" name="Rectangle 5">
          <a:extLst>
            <a:ext uri="{FF2B5EF4-FFF2-40B4-BE49-F238E27FC236}">
              <a16:creationId xmlns:a16="http://schemas.microsoft.com/office/drawing/2014/main" id="{6C5FE3C8-64E7-401C-A559-9A51A61DE3E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7997D91F-54B8-47C1-A79B-5522428339C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1" name="Rectangle 7">
          <a:extLst>
            <a:ext uri="{FF2B5EF4-FFF2-40B4-BE49-F238E27FC236}">
              <a16:creationId xmlns:a16="http://schemas.microsoft.com/office/drawing/2014/main" id="{4A6139A0-A295-447D-9D98-D6309F5CEBA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2" name="Rectangle 8">
          <a:extLst>
            <a:ext uri="{FF2B5EF4-FFF2-40B4-BE49-F238E27FC236}">
              <a16:creationId xmlns:a16="http://schemas.microsoft.com/office/drawing/2014/main" id="{DED693C0-EB83-42EB-BDB3-DD64E20BD48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3" name="Rectangle 9">
          <a:extLst>
            <a:ext uri="{FF2B5EF4-FFF2-40B4-BE49-F238E27FC236}">
              <a16:creationId xmlns:a16="http://schemas.microsoft.com/office/drawing/2014/main" id="{490F27BA-7736-4839-B848-0EEBC91BE6B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4" name="Rectangle 10">
          <a:extLst>
            <a:ext uri="{FF2B5EF4-FFF2-40B4-BE49-F238E27FC236}">
              <a16:creationId xmlns:a16="http://schemas.microsoft.com/office/drawing/2014/main" id="{F1FC1DF4-A30C-4208-B273-57EB5D91370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5" name="Rectangle 11">
          <a:extLst>
            <a:ext uri="{FF2B5EF4-FFF2-40B4-BE49-F238E27FC236}">
              <a16:creationId xmlns:a16="http://schemas.microsoft.com/office/drawing/2014/main" id="{F01DA433-724C-4394-8477-49DD16E46D9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6" name="Rectangle 12">
          <a:extLst>
            <a:ext uri="{FF2B5EF4-FFF2-40B4-BE49-F238E27FC236}">
              <a16:creationId xmlns:a16="http://schemas.microsoft.com/office/drawing/2014/main" id="{0FA87B8E-18BB-40DB-AA2D-4CD036741FA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7" name="Rectangle 13">
          <a:extLst>
            <a:ext uri="{FF2B5EF4-FFF2-40B4-BE49-F238E27FC236}">
              <a16:creationId xmlns:a16="http://schemas.microsoft.com/office/drawing/2014/main" id="{689126F3-3D2B-4E13-902F-0CEAB8863A2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8" name="Rectangle 14">
          <a:extLst>
            <a:ext uri="{FF2B5EF4-FFF2-40B4-BE49-F238E27FC236}">
              <a16:creationId xmlns:a16="http://schemas.microsoft.com/office/drawing/2014/main" id="{AF426D09-C554-4998-959F-2D2C15F5215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9" name="Rectangle 15">
          <a:extLst>
            <a:ext uri="{FF2B5EF4-FFF2-40B4-BE49-F238E27FC236}">
              <a16:creationId xmlns:a16="http://schemas.microsoft.com/office/drawing/2014/main" id="{BCB9998E-844F-4ABA-8EC5-5B707B839B3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DED241FC-C48C-4BF3-B810-6EE3C848B7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1" name="Rectangle 17">
          <a:extLst>
            <a:ext uri="{FF2B5EF4-FFF2-40B4-BE49-F238E27FC236}">
              <a16:creationId xmlns:a16="http://schemas.microsoft.com/office/drawing/2014/main" id="{856B1C8F-8709-4214-B455-58A29119EEC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52" name="Rectangle 18">
          <a:extLst>
            <a:ext uri="{FF2B5EF4-FFF2-40B4-BE49-F238E27FC236}">
              <a16:creationId xmlns:a16="http://schemas.microsoft.com/office/drawing/2014/main" id="{3BE81746-65A6-48F9-B19F-C46C187883C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3" name="Rectangle 19">
          <a:extLst>
            <a:ext uri="{FF2B5EF4-FFF2-40B4-BE49-F238E27FC236}">
              <a16:creationId xmlns:a16="http://schemas.microsoft.com/office/drawing/2014/main" id="{34189B81-03C1-498D-99D3-D5378931BC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4" name="Rectangle 1">
          <a:extLst>
            <a:ext uri="{FF2B5EF4-FFF2-40B4-BE49-F238E27FC236}">
              <a16:creationId xmlns:a16="http://schemas.microsoft.com/office/drawing/2014/main" id="{60AF330B-C720-4AE4-8680-FFF34212A81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5" name="Rectangle 2">
          <a:extLst>
            <a:ext uri="{FF2B5EF4-FFF2-40B4-BE49-F238E27FC236}">
              <a16:creationId xmlns:a16="http://schemas.microsoft.com/office/drawing/2014/main" id="{F996FE2B-7822-40FC-92CA-0C8E173B0D5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6" name="Rectangle 3">
          <a:extLst>
            <a:ext uri="{FF2B5EF4-FFF2-40B4-BE49-F238E27FC236}">
              <a16:creationId xmlns:a16="http://schemas.microsoft.com/office/drawing/2014/main" id="{1DA0142D-FEEA-4A94-A7C4-D29E067BC13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7" name="Rectangle 4">
          <a:extLst>
            <a:ext uri="{FF2B5EF4-FFF2-40B4-BE49-F238E27FC236}">
              <a16:creationId xmlns:a16="http://schemas.microsoft.com/office/drawing/2014/main" id="{BFAE3AC2-020F-40B3-8678-2D35A25AB7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8" name="Rectangle 5">
          <a:extLst>
            <a:ext uri="{FF2B5EF4-FFF2-40B4-BE49-F238E27FC236}">
              <a16:creationId xmlns:a16="http://schemas.microsoft.com/office/drawing/2014/main" id="{C23F423E-E838-454D-A35D-284A9FF7912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9" name="Rectangle 6">
          <a:extLst>
            <a:ext uri="{FF2B5EF4-FFF2-40B4-BE49-F238E27FC236}">
              <a16:creationId xmlns:a16="http://schemas.microsoft.com/office/drawing/2014/main" id="{4A2F7607-39CE-4573-998B-375BBEFA348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0" name="Rectangle 7">
          <a:extLst>
            <a:ext uri="{FF2B5EF4-FFF2-40B4-BE49-F238E27FC236}">
              <a16:creationId xmlns:a16="http://schemas.microsoft.com/office/drawing/2014/main" id="{BD2CAA2D-AA0B-434B-A372-62948527E5E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1" name="Rectangle 8">
          <a:extLst>
            <a:ext uri="{FF2B5EF4-FFF2-40B4-BE49-F238E27FC236}">
              <a16:creationId xmlns:a16="http://schemas.microsoft.com/office/drawing/2014/main" id="{1BD31E23-1D1F-4474-B438-948C981F0F4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2" name="Rectangle 9">
          <a:extLst>
            <a:ext uri="{FF2B5EF4-FFF2-40B4-BE49-F238E27FC236}">
              <a16:creationId xmlns:a16="http://schemas.microsoft.com/office/drawing/2014/main" id="{7FB7D78D-D0A5-408A-BAC2-882151D801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3" name="Rectangle 10">
          <a:extLst>
            <a:ext uri="{FF2B5EF4-FFF2-40B4-BE49-F238E27FC236}">
              <a16:creationId xmlns:a16="http://schemas.microsoft.com/office/drawing/2014/main" id="{9318A927-89D3-486F-B9D9-15C97BD64F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4" name="Rectangle 11">
          <a:extLst>
            <a:ext uri="{FF2B5EF4-FFF2-40B4-BE49-F238E27FC236}">
              <a16:creationId xmlns:a16="http://schemas.microsoft.com/office/drawing/2014/main" id="{2770A230-CEDD-46DC-9BC4-4B4401AF92B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5" name="Rectangle 12">
          <a:extLst>
            <a:ext uri="{FF2B5EF4-FFF2-40B4-BE49-F238E27FC236}">
              <a16:creationId xmlns:a16="http://schemas.microsoft.com/office/drawing/2014/main" id="{E0130EC8-DBF0-45E7-9BCD-BEBEDC3A4B7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6" name="Rectangle 13">
          <a:extLst>
            <a:ext uri="{FF2B5EF4-FFF2-40B4-BE49-F238E27FC236}">
              <a16:creationId xmlns:a16="http://schemas.microsoft.com/office/drawing/2014/main" id="{A7ED9D45-17B6-41EA-8F28-444EA0DD1D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7" name="Rectangle 14">
          <a:extLst>
            <a:ext uri="{FF2B5EF4-FFF2-40B4-BE49-F238E27FC236}">
              <a16:creationId xmlns:a16="http://schemas.microsoft.com/office/drawing/2014/main" id="{005A2801-4C3A-47F1-9186-B36D3BD2913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8" name="Rectangle 15">
          <a:extLst>
            <a:ext uri="{FF2B5EF4-FFF2-40B4-BE49-F238E27FC236}">
              <a16:creationId xmlns:a16="http://schemas.microsoft.com/office/drawing/2014/main" id="{77D6EF26-60A0-4F48-B91A-80FDB08E859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46A6D9C9-E887-4106-9713-F5AA8FE1EE9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0" name="Rectangle 17">
          <a:extLst>
            <a:ext uri="{FF2B5EF4-FFF2-40B4-BE49-F238E27FC236}">
              <a16:creationId xmlns:a16="http://schemas.microsoft.com/office/drawing/2014/main" id="{BD3F4023-CAF0-4ECA-B22E-21FFEFE8B4E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71" name="Rectangle 18">
          <a:extLst>
            <a:ext uri="{FF2B5EF4-FFF2-40B4-BE49-F238E27FC236}">
              <a16:creationId xmlns:a16="http://schemas.microsoft.com/office/drawing/2014/main" id="{DF0ED928-236D-4CE2-B6D2-50F0AC32D5A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2" name="Rectangle 19">
          <a:extLst>
            <a:ext uri="{FF2B5EF4-FFF2-40B4-BE49-F238E27FC236}">
              <a16:creationId xmlns:a16="http://schemas.microsoft.com/office/drawing/2014/main" id="{01CB4A24-B476-4D13-87FD-1139E7F1B99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3" name="Rectangle 1">
          <a:extLst>
            <a:ext uri="{FF2B5EF4-FFF2-40B4-BE49-F238E27FC236}">
              <a16:creationId xmlns:a16="http://schemas.microsoft.com/office/drawing/2014/main" id="{C58D9EE2-7164-4B26-80DB-EC10BF2269D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4" name="Rectangle 2">
          <a:extLst>
            <a:ext uri="{FF2B5EF4-FFF2-40B4-BE49-F238E27FC236}">
              <a16:creationId xmlns:a16="http://schemas.microsoft.com/office/drawing/2014/main" id="{F7ED3DAB-47A3-41BB-8598-13AC8E6F8BC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5" name="Rectangle 3">
          <a:extLst>
            <a:ext uri="{FF2B5EF4-FFF2-40B4-BE49-F238E27FC236}">
              <a16:creationId xmlns:a16="http://schemas.microsoft.com/office/drawing/2014/main" id="{044C0090-4159-441B-8DF9-9F1AC2183BA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6" name="Rectangle 4">
          <a:extLst>
            <a:ext uri="{FF2B5EF4-FFF2-40B4-BE49-F238E27FC236}">
              <a16:creationId xmlns:a16="http://schemas.microsoft.com/office/drawing/2014/main" id="{E2441051-696B-4EAD-B71E-8588EF13E78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7" name="Rectangle 5">
          <a:extLst>
            <a:ext uri="{FF2B5EF4-FFF2-40B4-BE49-F238E27FC236}">
              <a16:creationId xmlns:a16="http://schemas.microsoft.com/office/drawing/2014/main" id="{C7231434-100C-4B19-8CDC-426732F6C62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8" name="Rectangle 6">
          <a:extLst>
            <a:ext uri="{FF2B5EF4-FFF2-40B4-BE49-F238E27FC236}">
              <a16:creationId xmlns:a16="http://schemas.microsoft.com/office/drawing/2014/main" id="{B2B3913A-85B1-49EA-AEFE-3704E9E25B9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9" name="Rectangle 7">
          <a:extLst>
            <a:ext uri="{FF2B5EF4-FFF2-40B4-BE49-F238E27FC236}">
              <a16:creationId xmlns:a16="http://schemas.microsoft.com/office/drawing/2014/main" id="{33C6447C-276D-48DE-A5DC-681F4E1F0DC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0" name="Rectangle 8">
          <a:extLst>
            <a:ext uri="{FF2B5EF4-FFF2-40B4-BE49-F238E27FC236}">
              <a16:creationId xmlns:a16="http://schemas.microsoft.com/office/drawing/2014/main" id="{4AB7EF0D-6F08-42AE-8D25-E9FB2B98CBE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1" name="Rectangle 9">
          <a:extLst>
            <a:ext uri="{FF2B5EF4-FFF2-40B4-BE49-F238E27FC236}">
              <a16:creationId xmlns:a16="http://schemas.microsoft.com/office/drawing/2014/main" id="{A14468CB-A8DB-4E55-AE00-FD41CF2C064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2" name="Rectangle 10">
          <a:extLst>
            <a:ext uri="{FF2B5EF4-FFF2-40B4-BE49-F238E27FC236}">
              <a16:creationId xmlns:a16="http://schemas.microsoft.com/office/drawing/2014/main" id="{91EF0B63-740C-434E-AD3C-C61E0A55F68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3" name="Rectangle 11">
          <a:extLst>
            <a:ext uri="{FF2B5EF4-FFF2-40B4-BE49-F238E27FC236}">
              <a16:creationId xmlns:a16="http://schemas.microsoft.com/office/drawing/2014/main" id="{5D8E58F8-4207-4804-B4CF-B67576A33D4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4" name="Rectangle 12">
          <a:extLst>
            <a:ext uri="{FF2B5EF4-FFF2-40B4-BE49-F238E27FC236}">
              <a16:creationId xmlns:a16="http://schemas.microsoft.com/office/drawing/2014/main" id="{BC72524A-B65D-4164-B5BB-641E4996794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5" name="Rectangle 13">
          <a:extLst>
            <a:ext uri="{FF2B5EF4-FFF2-40B4-BE49-F238E27FC236}">
              <a16:creationId xmlns:a16="http://schemas.microsoft.com/office/drawing/2014/main" id="{61EE393E-F531-42D1-801A-5EAED79FEB5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6" name="Rectangle 14">
          <a:extLst>
            <a:ext uri="{FF2B5EF4-FFF2-40B4-BE49-F238E27FC236}">
              <a16:creationId xmlns:a16="http://schemas.microsoft.com/office/drawing/2014/main" id="{5F277D51-45EC-4C87-9C2B-DC87B10E6C9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7" name="Rectangle 15">
          <a:extLst>
            <a:ext uri="{FF2B5EF4-FFF2-40B4-BE49-F238E27FC236}">
              <a16:creationId xmlns:a16="http://schemas.microsoft.com/office/drawing/2014/main" id="{66BDA4B7-6AEA-459D-80DC-4586925CBCD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44C7085E-D06C-4B91-99D3-10B26A0D2A0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9" name="Rectangle 17">
          <a:extLst>
            <a:ext uri="{FF2B5EF4-FFF2-40B4-BE49-F238E27FC236}">
              <a16:creationId xmlns:a16="http://schemas.microsoft.com/office/drawing/2014/main" id="{1F090214-04D9-43F6-A53A-63B256E488F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0" name="Rectangle 18">
          <a:extLst>
            <a:ext uri="{FF2B5EF4-FFF2-40B4-BE49-F238E27FC236}">
              <a16:creationId xmlns:a16="http://schemas.microsoft.com/office/drawing/2014/main" id="{DCB4CE1B-ED6A-49F8-86E7-158D1964B4D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1" name="Rectangle 19">
          <a:extLst>
            <a:ext uri="{FF2B5EF4-FFF2-40B4-BE49-F238E27FC236}">
              <a16:creationId xmlns:a16="http://schemas.microsoft.com/office/drawing/2014/main" id="{266FFE16-9427-46E2-A049-E84382518EF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2" name="Rectangle 1">
          <a:extLst>
            <a:ext uri="{FF2B5EF4-FFF2-40B4-BE49-F238E27FC236}">
              <a16:creationId xmlns:a16="http://schemas.microsoft.com/office/drawing/2014/main" id="{899C5D0E-5F2E-4DA5-9036-94BA554537F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3" name="Rectangle 2">
          <a:extLst>
            <a:ext uri="{FF2B5EF4-FFF2-40B4-BE49-F238E27FC236}">
              <a16:creationId xmlns:a16="http://schemas.microsoft.com/office/drawing/2014/main" id="{4E91AE45-B2EC-4BD3-9948-93DA9E63BFA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4" name="Rectangle 3">
          <a:extLst>
            <a:ext uri="{FF2B5EF4-FFF2-40B4-BE49-F238E27FC236}">
              <a16:creationId xmlns:a16="http://schemas.microsoft.com/office/drawing/2014/main" id="{79142888-7FF6-405C-9395-50889C545D5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5" name="Rectangle 4">
          <a:extLst>
            <a:ext uri="{FF2B5EF4-FFF2-40B4-BE49-F238E27FC236}">
              <a16:creationId xmlns:a16="http://schemas.microsoft.com/office/drawing/2014/main" id="{7262D59E-9B2C-4F5C-A236-5139AFDE743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6" name="Rectangle 5">
          <a:extLst>
            <a:ext uri="{FF2B5EF4-FFF2-40B4-BE49-F238E27FC236}">
              <a16:creationId xmlns:a16="http://schemas.microsoft.com/office/drawing/2014/main" id="{9870FC22-00CE-4E96-B802-847A21A6A0D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7AA876B3-CC9A-44E5-862F-3B800F60D59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8" name="Rectangle 7">
          <a:extLst>
            <a:ext uri="{FF2B5EF4-FFF2-40B4-BE49-F238E27FC236}">
              <a16:creationId xmlns:a16="http://schemas.microsoft.com/office/drawing/2014/main" id="{00A19C61-9AFB-4CA0-BC6C-AD689319AF5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9" name="Rectangle 8">
          <a:extLst>
            <a:ext uri="{FF2B5EF4-FFF2-40B4-BE49-F238E27FC236}">
              <a16:creationId xmlns:a16="http://schemas.microsoft.com/office/drawing/2014/main" id="{A67F2B4F-ACD3-4CF5-A5BE-983A5EB3442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0" name="Rectangle 9">
          <a:extLst>
            <a:ext uri="{FF2B5EF4-FFF2-40B4-BE49-F238E27FC236}">
              <a16:creationId xmlns:a16="http://schemas.microsoft.com/office/drawing/2014/main" id="{E751A051-4AF1-4872-BE56-65DFDA6EC06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1" name="Rectangle 10">
          <a:extLst>
            <a:ext uri="{FF2B5EF4-FFF2-40B4-BE49-F238E27FC236}">
              <a16:creationId xmlns:a16="http://schemas.microsoft.com/office/drawing/2014/main" id="{5C154762-8F89-4D04-831C-81E0FB6A13F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2" name="Rectangle 11">
          <a:extLst>
            <a:ext uri="{FF2B5EF4-FFF2-40B4-BE49-F238E27FC236}">
              <a16:creationId xmlns:a16="http://schemas.microsoft.com/office/drawing/2014/main" id="{1F38C288-BC93-483C-BE25-A188DC26A93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3" name="Rectangle 12">
          <a:extLst>
            <a:ext uri="{FF2B5EF4-FFF2-40B4-BE49-F238E27FC236}">
              <a16:creationId xmlns:a16="http://schemas.microsoft.com/office/drawing/2014/main" id="{6FCF07ED-CD5C-4074-ABE6-3208D3BD7A6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4" name="Rectangle 13">
          <a:extLst>
            <a:ext uri="{FF2B5EF4-FFF2-40B4-BE49-F238E27FC236}">
              <a16:creationId xmlns:a16="http://schemas.microsoft.com/office/drawing/2014/main" id="{B4672541-5633-45F5-BB33-70753C6259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" name="Rectangle 14">
          <a:extLst>
            <a:ext uri="{FF2B5EF4-FFF2-40B4-BE49-F238E27FC236}">
              <a16:creationId xmlns:a16="http://schemas.microsoft.com/office/drawing/2014/main" id="{E1378A1E-E697-4DD1-9A22-6F7F5CEBF7C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E6CC1D7A-1B10-42BE-A3D8-D9273B26199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50E73547-CC4E-4D5B-960D-D712539A343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8" name="Rectangle 17">
          <a:extLst>
            <a:ext uri="{FF2B5EF4-FFF2-40B4-BE49-F238E27FC236}">
              <a16:creationId xmlns:a16="http://schemas.microsoft.com/office/drawing/2014/main" id="{45AEF4B9-36E2-4439-866F-0C003423460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09" name="Rectangle 18">
          <a:extLst>
            <a:ext uri="{FF2B5EF4-FFF2-40B4-BE49-F238E27FC236}">
              <a16:creationId xmlns:a16="http://schemas.microsoft.com/office/drawing/2014/main" id="{0AAF4975-4A74-4D31-B5E6-933223154BD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0" name="Rectangle 19">
          <a:extLst>
            <a:ext uri="{FF2B5EF4-FFF2-40B4-BE49-F238E27FC236}">
              <a16:creationId xmlns:a16="http://schemas.microsoft.com/office/drawing/2014/main" id="{C7D81B0D-081C-4147-A5B3-034EB3E2121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1" name="Rectangle 1">
          <a:extLst>
            <a:ext uri="{FF2B5EF4-FFF2-40B4-BE49-F238E27FC236}">
              <a16:creationId xmlns:a16="http://schemas.microsoft.com/office/drawing/2014/main" id="{9F668D48-71D5-4336-A0F3-D157A6B509C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2" name="Rectangle 2">
          <a:extLst>
            <a:ext uri="{FF2B5EF4-FFF2-40B4-BE49-F238E27FC236}">
              <a16:creationId xmlns:a16="http://schemas.microsoft.com/office/drawing/2014/main" id="{970402DD-9449-441D-9AFB-F12B98CC767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3" name="Rectangle 3">
          <a:extLst>
            <a:ext uri="{FF2B5EF4-FFF2-40B4-BE49-F238E27FC236}">
              <a16:creationId xmlns:a16="http://schemas.microsoft.com/office/drawing/2014/main" id="{B8A9B86B-B363-4049-B8DB-A1DEA7FC16F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4" name="Rectangle 4">
          <a:extLst>
            <a:ext uri="{FF2B5EF4-FFF2-40B4-BE49-F238E27FC236}">
              <a16:creationId xmlns:a16="http://schemas.microsoft.com/office/drawing/2014/main" id="{8402BE0E-A2BD-4BA4-8149-49DFF3F88FA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5" name="Rectangle 5">
          <a:extLst>
            <a:ext uri="{FF2B5EF4-FFF2-40B4-BE49-F238E27FC236}">
              <a16:creationId xmlns:a16="http://schemas.microsoft.com/office/drawing/2014/main" id="{CB23DC07-17C2-40DE-9A42-7206BBDF19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33871E6D-A710-46D2-B8E3-60CC023377A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7" name="Rectangle 7">
          <a:extLst>
            <a:ext uri="{FF2B5EF4-FFF2-40B4-BE49-F238E27FC236}">
              <a16:creationId xmlns:a16="http://schemas.microsoft.com/office/drawing/2014/main" id="{131FFE29-B0D9-40F1-9F31-F2E4699EA76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8" name="Rectangle 8">
          <a:extLst>
            <a:ext uri="{FF2B5EF4-FFF2-40B4-BE49-F238E27FC236}">
              <a16:creationId xmlns:a16="http://schemas.microsoft.com/office/drawing/2014/main" id="{3A372846-7998-4CD8-A257-0938F6A25C0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9" name="Rectangle 9">
          <a:extLst>
            <a:ext uri="{FF2B5EF4-FFF2-40B4-BE49-F238E27FC236}">
              <a16:creationId xmlns:a16="http://schemas.microsoft.com/office/drawing/2014/main" id="{1DAC7502-E9E8-44CE-BFC6-C5EBF6015DF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0" name="Rectangle 10">
          <a:extLst>
            <a:ext uri="{FF2B5EF4-FFF2-40B4-BE49-F238E27FC236}">
              <a16:creationId xmlns:a16="http://schemas.microsoft.com/office/drawing/2014/main" id="{5ABA3DC1-E4AF-4C8A-9BB8-3E1F869C29D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1" name="Rectangle 11">
          <a:extLst>
            <a:ext uri="{FF2B5EF4-FFF2-40B4-BE49-F238E27FC236}">
              <a16:creationId xmlns:a16="http://schemas.microsoft.com/office/drawing/2014/main" id="{B1442AB5-AD79-45C1-A63D-1556F12AD40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2" name="Rectangle 12">
          <a:extLst>
            <a:ext uri="{FF2B5EF4-FFF2-40B4-BE49-F238E27FC236}">
              <a16:creationId xmlns:a16="http://schemas.microsoft.com/office/drawing/2014/main" id="{9A1958BA-5BD0-45F5-AFE5-0B5FA14252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3" name="Rectangle 13">
          <a:extLst>
            <a:ext uri="{FF2B5EF4-FFF2-40B4-BE49-F238E27FC236}">
              <a16:creationId xmlns:a16="http://schemas.microsoft.com/office/drawing/2014/main" id="{F8B16299-1892-40C6-A28B-9FAA50794AA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4" name="Rectangle 14">
          <a:extLst>
            <a:ext uri="{FF2B5EF4-FFF2-40B4-BE49-F238E27FC236}">
              <a16:creationId xmlns:a16="http://schemas.microsoft.com/office/drawing/2014/main" id="{ED4AA268-4E54-4F6A-937E-97CD77B3276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5" name="Rectangle 15">
          <a:extLst>
            <a:ext uri="{FF2B5EF4-FFF2-40B4-BE49-F238E27FC236}">
              <a16:creationId xmlns:a16="http://schemas.microsoft.com/office/drawing/2014/main" id="{03480553-0979-4FBF-940F-E36A7F29005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6" name="Rectangle 16">
          <a:extLst>
            <a:ext uri="{FF2B5EF4-FFF2-40B4-BE49-F238E27FC236}">
              <a16:creationId xmlns:a16="http://schemas.microsoft.com/office/drawing/2014/main" id="{1B305DCD-B374-450B-A441-91EF9F26BE3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7" name="Rectangle 17">
          <a:extLst>
            <a:ext uri="{FF2B5EF4-FFF2-40B4-BE49-F238E27FC236}">
              <a16:creationId xmlns:a16="http://schemas.microsoft.com/office/drawing/2014/main" id="{E3C18D62-C546-49E7-8422-D5180C3C557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28" name="Rectangle 18">
          <a:extLst>
            <a:ext uri="{FF2B5EF4-FFF2-40B4-BE49-F238E27FC236}">
              <a16:creationId xmlns:a16="http://schemas.microsoft.com/office/drawing/2014/main" id="{631E6623-A1E3-4C9F-BB75-3C7C64310A3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9" name="Rectangle 19">
          <a:extLst>
            <a:ext uri="{FF2B5EF4-FFF2-40B4-BE49-F238E27FC236}">
              <a16:creationId xmlns:a16="http://schemas.microsoft.com/office/drawing/2014/main" id="{3C06B12D-888C-4AB8-93A8-67C2BF3DE7E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0" name="Rectangle 1">
          <a:extLst>
            <a:ext uri="{FF2B5EF4-FFF2-40B4-BE49-F238E27FC236}">
              <a16:creationId xmlns:a16="http://schemas.microsoft.com/office/drawing/2014/main" id="{FBD49458-4E7D-4544-B1C3-25BDCDA53D6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1" name="Rectangle 2">
          <a:extLst>
            <a:ext uri="{FF2B5EF4-FFF2-40B4-BE49-F238E27FC236}">
              <a16:creationId xmlns:a16="http://schemas.microsoft.com/office/drawing/2014/main" id="{151632D2-E605-49C3-B40F-29E01CE4F2D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2" name="Rectangle 3">
          <a:extLst>
            <a:ext uri="{FF2B5EF4-FFF2-40B4-BE49-F238E27FC236}">
              <a16:creationId xmlns:a16="http://schemas.microsoft.com/office/drawing/2014/main" id="{50CDDF63-0125-4FCA-ABEF-3B50B3B4796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3" name="Rectangle 4">
          <a:extLst>
            <a:ext uri="{FF2B5EF4-FFF2-40B4-BE49-F238E27FC236}">
              <a16:creationId xmlns:a16="http://schemas.microsoft.com/office/drawing/2014/main" id="{F673C137-BE43-4420-A8C7-F6D85393725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4" name="Rectangle 5">
          <a:extLst>
            <a:ext uri="{FF2B5EF4-FFF2-40B4-BE49-F238E27FC236}">
              <a16:creationId xmlns:a16="http://schemas.microsoft.com/office/drawing/2014/main" id="{B888E0AC-B4D9-4BBF-896B-3111EC9F70D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10C727A3-220B-4369-AD08-AB57178DE2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6" name="Rectangle 7">
          <a:extLst>
            <a:ext uri="{FF2B5EF4-FFF2-40B4-BE49-F238E27FC236}">
              <a16:creationId xmlns:a16="http://schemas.microsoft.com/office/drawing/2014/main" id="{44015E9C-89E8-4C04-BB13-D7F1FA5D3AF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7" name="Rectangle 8">
          <a:extLst>
            <a:ext uri="{FF2B5EF4-FFF2-40B4-BE49-F238E27FC236}">
              <a16:creationId xmlns:a16="http://schemas.microsoft.com/office/drawing/2014/main" id="{1F17ECA8-D868-4EDC-8A2B-0767E51B5A0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8" name="Rectangle 9">
          <a:extLst>
            <a:ext uri="{FF2B5EF4-FFF2-40B4-BE49-F238E27FC236}">
              <a16:creationId xmlns:a16="http://schemas.microsoft.com/office/drawing/2014/main" id="{2299EB4D-93B8-4825-A237-59A12684840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9" name="Rectangle 10">
          <a:extLst>
            <a:ext uri="{FF2B5EF4-FFF2-40B4-BE49-F238E27FC236}">
              <a16:creationId xmlns:a16="http://schemas.microsoft.com/office/drawing/2014/main" id="{3AB52E57-CCE2-472B-B40D-C78B8CAD854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0" name="Rectangle 11">
          <a:extLst>
            <a:ext uri="{FF2B5EF4-FFF2-40B4-BE49-F238E27FC236}">
              <a16:creationId xmlns:a16="http://schemas.microsoft.com/office/drawing/2014/main" id="{1C73D5AA-F39E-4C87-BF30-D8771DFE729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1" name="Rectangle 12">
          <a:extLst>
            <a:ext uri="{FF2B5EF4-FFF2-40B4-BE49-F238E27FC236}">
              <a16:creationId xmlns:a16="http://schemas.microsoft.com/office/drawing/2014/main" id="{A3934976-590C-4970-A657-65BC221E16A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2" name="Rectangle 13">
          <a:extLst>
            <a:ext uri="{FF2B5EF4-FFF2-40B4-BE49-F238E27FC236}">
              <a16:creationId xmlns:a16="http://schemas.microsoft.com/office/drawing/2014/main" id="{930D518D-63C7-48BB-BAA8-F256EAC87D1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3" name="Rectangle 14">
          <a:extLst>
            <a:ext uri="{FF2B5EF4-FFF2-40B4-BE49-F238E27FC236}">
              <a16:creationId xmlns:a16="http://schemas.microsoft.com/office/drawing/2014/main" id="{4665D4C0-3CC4-4C5E-B6E5-0D4FA2D46E8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4" name="Rectangle 15">
          <a:extLst>
            <a:ext uri="{FF2B5EF4-FFF2-40B4-BE49-F238E27FC236}">
              <a16:creationId xmlns:a16="http://schemas.microsoft.com/office/drawing/2014/main" id="{E2F763B0-CF35-46DA-A247-279EBFB5F76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5" name="Rectangle 16">
          <a:extLst>
            <a:ext uri="{FF2B5EF4-FFF2-40B4-BE49-F238E27FC236}">
              <a16:creationId xmlns:a16="http://schemas.microsoft.com/office/drawing/2014/main" id="{1FF875E8-7C5C-46F7-ADD2-5630109C7DF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6" name="Rectangle 17">
          <a:extLst>
            <a:ext uri="{FF2B5EF4-FFF2-40B4-BE49-F238E27FC236}">
              <a16:creationId xmlns:a16="http://schemas.microsoft.com/office/drawing/2014/main" id="{89FE04AE-250F-47F2-9B92-36596CAE91E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47" name="Rectangle 18">
          <a:extLst>
            <a:ext uri="{FF2B5EF4-FFF2-40B4-BE49-F238E27FC236}">
              <a16:creationId xmlns:a16="http://schemas.microsoft.com/office/drawing/2014/main" id="{39FFEE0F-CB90-4AE3-B90B-A91F3A2B5BC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8" name="Rectangle 19">
          <a:extLst>
            <a:ext uri="{FF2B5EF4-FFF2-40B4-BE49-F238E27FC236}">
              <a16:creationId xmlns:a16="http://schemas.microsoft.com/office/drawing/2014/main" id="{E61A1F09-B5F4-490F-9F57-BD44D32D8A5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9" name="Rectangle 1">
          <a:extLst>
            <a:ext uri="{FF2B5EF4-FFF2-40B4-BE49-F238E27FC236}">
              <a16:creationId xmlns:a16="http://schemas.microsoft.com/office/drawing/2014/main" id="{2EE4C0AD-EC93-4355-96AC-6516E1A10D0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0" name="Rectangle 2">
          <a:extLst>
            <a:ext uri="{FF2B5EF4-FFF2-40B4-BE49-F238E27FC236}">
              <a16:creationId xmlns:a16="http://schemas.microsoft.com/office/drawing/2014/main" id="{3345BD46-B1DA-4C91-94F3-62A3E33701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1" name="Rectangle 3">
          <a:extLst>
            <a:ext uri="{FF2B5EF4-FFF2-40B4-BE49-F238E27FC236}">
              <a16:creationId xmlns:a16="http://schemas.microsoft.com/office/drawing/2014/main" id="{F51DB719-21C2-4ACE-B524-CFDC75AB2B5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2" name="Rectangle 4">
          <a:extLst>
            <a:ext uri="{FF2B5EF4-FFF2-40B4-BE49-F238E27FC236}">
              <a16:creationId xmlns:a16="http://schemas.microsoft.com/office/drawing/2014/main" id="{0E0360C5-D490-4DDF-91BD-4618C9423AC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3" name="Rectangle 5">
          <a:extLst>
            <a:ext uri="{FF2B5EF4-FFF2-40B4-BE49-F238E27FC236}">
              <a16:creationId xmlns:a16="http://schemas.microsoft.com/office/drawing/2014/main" id="{143F2968-746F-4E2F-80C3-9BF502C019E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87360DB9-98CE-4AAE-A136-0BB05AB17D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5" name="Rectangle 7">
          <a:extLst>
            <a:ext uri="{FF2B5EF4-FFF2-40B4-BE49-F238E27FC236}">
              <a16:creationId xmlns:a16="http://schemas.microsoft.com/office/drawing/2014/main" id="{E6823151-0DC9-4459-BF97-FA7D6A6EA0E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6" name="Rectangle 8">
          <a:extLst>
            <a:ext uri="{FF2B5EF4-FFF2-40B4-BE49-F238E27FC236}">
              <a16:creationId xmlns:a16="http://schemas.microsoft.com/office/drawing/2014/main" id="{1E11F527-1A1D-4868-BF52-41FAF0BE36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7" name="Rectangle 9">
          <a:extLst>
            <a:ext uri="{FF2B5EF4-FFF2-40B4-BE49-F238E27FC236}">
              <a16:creationId xmlns:a16="http://schemas.microsoft.com/office/drawing/2014/main" id="{39CF888C-D620-4065-BDDE-5D434FDC80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8" name="Rectangle 10">
          <a:extLst>
            <a:ext uri="{FF2B5EF4-FFF2-40B4-BE49-F238E27FC236}">
              <a16:creationId xmlns:a16="http://schemas.microsoft.com/office/drawing/2014/main" id="{E50B48F3-E37F-49F7-8584-753C5DBE2F8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9" name="Rectangle 11">
          <a:extLst>
            <a:ext uri="{FF2B5EF4-FFF2-40B4-BE49-F238E27FC236}">
              <a16:creationId xmlns:a16="http://schemas.microsoft.com/office/drawing/2014/main" id="{FF22ACC1-40C1-4477-9B70-42ACFE92C22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0" name="Rectangle 12">
          <a:extLst>
            <a:ext uri="{FF2B5EF4-FFF2-40B4-BE49-F238E27FC236}">
              <a16:creationId xmlns:a16="http://schemas.microsoft.com/office/drawing/2014/main" id="{59485EA3-93B7-4CBF-9287-AA8AEBA75C8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1" name="Rectangle 13">
          <a:extLst>
            <a:ext uri="{FF2B5EF4-FFF2-40B4-BE49-F238E27FC236}">
              <a16:creationId xmlns:a16="http://schemas.microsoft.com/office/drawing/2014/main" id="{2879CB02-A591-47B5-8A6B-E8867FEFCC3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2" name="Rectangle 14">
          <a:extLst>
            <a:ext uri="{FF2B5EF4-FFF2-40B4-BE49-F238E27FC236}">
              <a16:creationId xmlns:a16="http://schemas.microsoft.com/office/drawing/2014/main" id="{C880EA49-6583-4D13-8CE7-00BA7A85713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DA034D00-3B94-4FFB-BC3A-5334B0ADAA1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6AD3385F-593D-4D1C-B799-0BEF1AFF19B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5" name="Rectangle 17">
          <a:extLst>
            <a:ext uri="{FF2B5EF4-FFF2-40B4-BE49-F238E27FC236}">
              <a16:creationId xmlns:a16="http://schemas.microsoft.com/office/drawing/2014/main" id="{134C3830-6653-41BE-8D86-033C9D8AE93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66" name="Rectangle 18">
          <a:extLst>
            <a:ext uri="{FF2B5EF4-FFF2-40B4-BE49-F238E27FC236}">
              <a16:creationId xmlns:a16="http://schemas.microsoft.com/office/drawing/2014/main" id="{C063E4DB-BCAF-469B-9549-205F7B097C7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7" name="Rectangle 19">
          <a:extLst>
            <a:ext uri="{FF2B5EF4-FFF2-40B4-BE49-F238E27FC236}">
              <a16:creationId xmlns:a16="http://schemas.microsoft.com/office/drawing/2014/main" id="{5D27E513-60E7-437B-880B-2D715D1E9F6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8" name="Rectangle 1">
          <a:extLst>
            <a:ext uri="{FF2B5EF4-FFF2-40B4-BE49-F238E27FC236}">
              <a16:creationId xmlns:a16="http://schemas.microsoft.com/office/drawing/2014/main" id="{7FCB2951-87DA-43F4-A3FB-5D6ACA0C914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9" name="Rectangle 2">
          <a:extLst>
            <a:ext uri="{FF2B5EF4-FFF2-40B4-BE49-F238E27FC236}">
              <a16:creationId xmlns:a16="http://schemas.microsoft.com/office/drawing/2014/main" id="{5136757A-E7F2-4CD0-BF97-7FB0CF6468D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0" name="Rectangle 3">
          <a:extLst>
            <a:ext uri="{FF2B5EF4-FFF2-40B4-BE49-F238E27FC236}">
              <a16:creationId xmlns:a16="http://schemas.microsoft.com/office/drawing/2014/main" id="{115953BB-19AD-44DE-A992-E5B7819803A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1" name="Rectangle 4">
          <a:extLst>
            <a:ext uri="{FF2B5EF4-FFF2-40B4-BE49-F238E27FC236}">
              <a16:creationId xmlns:a16="http://schemas.microsoft.com/office/drawing/2014/main" id="{E9849814-5EB2-46FB-8CCD-D4850E7F1F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2" name="Rectangle 5">
          <a:extLst>
            <a:ext uri="{FF2B5EF4-FFF2-40B4-BE49-F238E27FC236}">
              <a16:creationId xmlns:a16="http://schemas.microsoft.com/office/drawing/2014/main" id="{AD93B4D5-962A-40AB-BC00-6B5F8DC2B53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62E28ACD-5FD7-4FE8-BEBD-ED0AD6BE69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4" name="Rectangle 7">
          <a:extLst>
            <a:ext uri="{FF2B5EF4-FFF2-40B4-BE49-F238E27FC236}">
              <a16:creationId xmlns:a16="http://schemas.microsoft.com/office/drawing/2014/main" id="{9725E9BC-7FEF-48A8-925F-E6E948C7B0A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5" name="Rectangle 8">
          <a:extLst>
            <a:ext uri="{FF2B5EF4-FFF2-40B4-BE49-F238E27FC236}">
              <a16:creationId xmlns:a16="http://schemas.microsoft.com/office/drawing/2014/main" id="{63BDC9FA-789F-42E1-8C0E-E8B448491D4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6" name="Rectangle 9">
          <a:extLst>
            <a:ext uri="{FF2B5EF4-FFF2-40B4-BE49-F238E27FC236}">
              <a16:creationId xmlns:a16="http://schemas.microsoft.com/office/drawing/2014/main" id="{49BEAE7A-DEA4-433E-9040-16A4101D64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7" name="Rectangle 10">
          <a:extLst>
            <a:ext uri="{FF2B5EF4-FFF2-40B4-BE49-F238E27FC236}">
              <a16:creationId xmlns:a16="http://schemas.microsoft.com/office/drawing/2014/main" id="{6F934D9F-E260-4FF9-92B4-7117FB2216E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8" name="Rectangle 11">
          <a:extLst>
            <a:ext uri="{FF2B5EF4-FFF2-40B4-BE49-F238E27FC236}">
              <a16:creationId xmlns:a16="http://schemas.microsoft.com/office/drawing/2014/main" id="{F2D89021-71F2-4450-92B8-A40AB0FC673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9" name="Rectangle 12">
          <a:extLst>
            <a:ext uri="{FF2B5EF4-FFF2-40B4-BE49-F238E27FC236}">
              <a16:creationId xmlns:a16="http://schemas.microsoft.com/office/drawing/2014/main" id="{32799095-D631-41D9-90D9-0B7B40B3678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0" name="Rectangle 13">
          <a:extLst>
            <a:ext uri="{FF2B5EF4-FFF2-40B4-BE49-F238E27FC236}">
              <a16:creationId xmlns:a16="http://schemas.microsoft.com/office/drawing/2014/main" id="{4DC52E23-A616-4874-AAC2-3846A1E4853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1" name="Rectangle 14">
          <a:extLst>
            <a:ext uri="{FF2B5EF4-FFF2-40B4-BE49-F238E27FC236}">
              <a16:creationId xmlns:a16="http://schemas.microsoft.com/office/drawing/2014/main" id="{3FABB6C5-860D-49FF-B878-58684F5A8A3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68720263-31A0-494D-BA73-05E98BBE2A5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3D633165-AA37-4297-BB46-A3DDB28EADC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4" name="Rectangle 17">
          <a:extLst>
            <a:ext uri="{FF2B5EF4-FFF2-40B4-BE49-F238E27FC236}">
              <a16:creationId xmlns:a16="http://schemas.microsoft.com/office/drawing/2014/main" id="{2F0C35F4-104E-4814-8FB3-146B540FAAF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85" name="Rectangle 18">
          <a:extLst>
            <a:ext uri="{FF2B5EF4-FFF2-40B4-BE49-F238E27FC236}">
              <a16:creationId xmlns:a16="http://schemas.microsoft.com/office/drawing/2014/main" id="{E3516207-590E-44B6-88F2-130F96578E8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6" name="Rectangle 19">
          <a:extLst>
            <a:ext uri="{FF2B5EF4-FFF2-40B4-BE49-F238E27FC236}">
              <a16:creationId xmlns:a16="http://schemas.microsoft.com/office/drawing/2014/main" id="{B39F12D3-F5A2-444E-9069-7D0517B5033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7" name="Rectangle 1">
          <a:extLst>
            <a:ext uri="{FF2B5EF4-FFF2-40B4-BE49-F238E27FC236}">
              <a16:creationId xmlns:a16="http://schemas.microsoft.com/office/drawing/2014/main" id="{72CA54D3-1A48-4A4D-9431-D8495CC1701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8" name="Rectangle 2">
          <a:extLst>
            <a:ext uri="{FF2B5EF4-FFF2-40B4-BE49-F238E27FC236}">
              <a16:creationId xmlns:a16="http://schemas.microsoft.com/office/drawing/2014/main" id="{453ECA62-1ACA-4420-B022-BD4E50050E9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9" name="Rectangle 3">
          <a:extLst>
            <a:ext uri="{FF2B5EF4-FFF2-40B4-BE49-F238E27FC236}">
              <a16:creationId xmlns:a16="http://schemas.microsoft.com/office/drawing/2014/main" id="{522F88C4-3D5E-4728-9ECA-469AE76E8E3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0" name="Rectangle 4">
          <a:extLst>
            <a:ext uri="{FF2B5EF4-FFF2-40B4-BE49-F238E27FC236}">
              <a16:creationId xmlns:a16="http://schemas.microsoft.com/office/drawing/2014/main" id="{7E162FA1-397E-412B-A081-BD07AE80E55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1" name="Rectangle 5">
          <a:extLst>
            <a:ext uri="{FF2B5EF4-FFF2-40B4-BE49-F238E27FC236}">
              <a16:creationId xmlns:a16="http://schemas.microsoft.com/office/drawing/2014/main" id="{C381CEC8-A2FD-4F9D-8880-4E23FA54077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8241150-5C5C-459C-9BE4-90566FB2591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3" name="Rectangle 7">
          <a:extLst>
            <a:ext uri="{FF2B5EF4-FFF2-40B4-BE49-F238E27FC236}">
              <a16:creationId xmlns:a16="http://schemas.microsoft.com/office/drawing/2014/main" id="{B24B0DAE-8886-4715-A44C-339A44F5521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4" name="Rectangle 8">
          <a:extLst>
            <a:ext uri="{FF2B5EF4-FFF2-40B4-BE49-F238E27FC236}">
              <a16:creationId xmlns:a16="http://schemas.microsoft.com/office/drawing/2014/main" id="{3F1A1C5F-C022-4CD5-A7DD-8D11B57BF85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5" name="Rectangle 9">
          <a:extLst>
            <a:ext uri="{FF2B5EF4-FFF2-40B4-BE49-F238E27FC236}">
              <a16:creationId xmlns:a16="http://schemas.microsoft.com/office/drawing/2014/main" id="{26958544-93A3-4B45-B342-A97409B9190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6" name="Rectangle 10">
          <a:extLst>
            <a:ext uri="{FF2B5EF4-FFF2-40B4-BE49-F238E27FC236}">
              <a16:creationId xmlns:a16="http://schemas.microsoft.com/office/drawing/2014/main" id="{637E24D0-5148-48FD-830A-0E448EFF5A2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7" name="Rectangle 11">
          <a:extLst>
            <a:ext uri="{FF2B5EF4-FFF2-40B4-BE49-F238E27FC236}">
              <a16:creationId xmlns:a16="http://schemas.microsoft.com/office/drawing/2014/main" id="{C1F806FC-539B-42C2-A100-D1488916DE7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8" name="Rectangle 12">
          <a:extLst>
            <a:ext uri="{FF2B5EF4-FFF2-40B4-BE49-F238E27FC236}">
              <a16:creationId xmlns:a16="http://schemas.microsoft.com/office/drawing/2014/main" id="{932CF66C-CC19-4FFE-96F5-27A06BAA1DA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9" name="Rectangle 13">
          <a:extLst>
            <a:ext uri="{FF2B5EF4-FFF2-40B4-BE49-F238E27FC236}">
              <a16:creationId xmlns:a16="http://schemas.microsoft.com/office/drawing/2014/main" id="{6B28F030-8495-4657-9A00-991E35E5C62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0" name="Rectangle 14">
          <a:extLst>
            <a:ext uri="{FF2B5EF4-FFF2-40B4-BE49-F238E27FC236}">
              <a16:creationId xmlns:a16="http://schemas.microsoft.com/office/drawing/2014/main" id="{31902C9E-6170-4F99-8ED7-F5497AFA912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1" name="Rectangle 15">
          <a:extLst>
            <a:ext uri="{FF2B5EF4-FFF2-40B4-BE49-F238E27FC236}">
              <a16:creationId xmlns:a16="http://schemas.microsoft.com/office/drawing/2014/main" id="{8DF5C2D9-017E-4679-A21D-919B6C74B72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2" name="Rectangle 16">
          <a:extLst>
            <a:ext uri="{FF2B5EF4-FFF2-40B4-BE49-F238E27FC236}">
              <a16:creationId xmlns:a16="http://schemas.microsoft.com/office/drawing/2014/main" id="{5F886B25-E036-444C-953B-C0C33C3A488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3" name="Rectangle 17">
          <a:extLst>
            <a:ext uri="{FF2B5EF4-FFF2-40B4-BE49-F238E27FC236}">
              <a16:creationId xmlns:a16="http://schemas.microsoft.com/office/drawing/2014/main" id="{B4EC9867-A20C-4731-B5EB-7C1B57A1E2E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04" name="Rectangle 18">
          <a:extLst>
            <a:ext uri="{FF2B5EF4-FFF2-40B4-BE49-F238E27FC236}">
              <a16:creationId xmlns:a16="http://schemas.microsoft.com/office/drawing/2014/main" id="{CEB074D8-2D67-484C-BA7E-79BD02B90ED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5" name="Rectangle 19">
          <a:extLst>
            <a:ext uri="{FF2B5EF4-FFF2-40B4-BE49-F238E27FC236}">
              <a16:creationId xmlns:a16="http://schemas.microsoft.com/office/drawing/2014/main" id="{144F656A-914F-455A-8CCA-11A4AA8FDB4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385AA5-9423-4168-B84F-9240D26E2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C64773-3819-4909-87ED-0B263427E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E6C1641-0978-42BF-A707-E9AAB917E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E7EACE3A-8C42-4DFC-B1C6-9397676EC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6787165-4E04-48B1-95E3-341678937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E7D209BA-DC6E-4324-BC1B-FF4860E56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A46FAE81-BA1E-45E8-B7E7-D24AE4FB6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C5A205C3-024C-4969-9C26-2D9128548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E3F81C5-C4BC-453C-AC25-23BD2D548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2D8A5674-6606-430F-ADBD-4E6042CF8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17504A07-ACE5-49BD-B7CE-666A5718D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FAD0CFD3-65B0-49F8-8E90-9E01B10D6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E9B77B79-31B0-4E7B-AD8C-545B90059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4FDE8864-1CDC-453B-8EBD-225E3B6C7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F2765228-8849-4B07-B640-247FF450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E94B48F8-5466-4480-8AD8-2A744E91E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Hoja1">
    <pageSetUpPr fitToPage="1"/>
  </sheetPr>
  <dimension ref="A1:F39"/>
  <sheetViews>
    <sheetView showGridLines="0" view="pageBreakPreview" topLeftCell="C1" zoomScale="75" zoomScaleNormal="75" zoomScaleSheetLayoutView="75" workbookViewId="0">
      <selection activeCell="B28" sqref="B28"/>
    </sheetView>
  </sheetViews>
  <sheetFormatPr baseColWidth="10" defaultColWidth="19.140625" defaultRowHeight="12.75" x14ac:dyDescent="0.2"/>
  <cols>
    <col min="1" max="1" width="28.7109375" style="105" customWidth="1"/>
    <col min="2" max="6" width="24.140625" style="105" customWidth="1"/>
    <col min="7" max="7" width="5" style="105" customWidth="1"/>
    <col min="8" max="8" width="9.5703125" style="105" customWidth="1"/>
    <col min="9" max="9" width="15.140625" style="105" customWidth="1"/>
    <col min="10" max="10" width="2.28515625" style="105" customWidth="1"/>
    <col min="11" max="11" width="19.140625" style="105" customWidth="1"/>
    <col min="12" max="12" width="2.28515625" style="105" customWidth="1"/>
    <col min="13" max="13" width="19.140625" style="105" customWidth="1"/>
    <col min="14" max="14" width="2.28515625" style="105" customWidth="1"/>
    <col min="15" max="16384" width="19.140625" style="105"/>
  </cols>
  <sheetData>
    <row r="1" spans="1:6" ht="18.75" x14ac:dyDescent="0.3">
      <c r="A1" s="894" t="s">
        <v>650</v>
      </c>
      <c r="B1" s="894"/>
      <c r="C1" s="894"/>
      <c r="D1" s="894"/>
      <c r="E1" s="894"/>
      <c r="F1" s="894"/>
    </row>
    <row r="2" spans="1:6" ht="12.75" customHeight="1" x14ac:dyDescent="0.3">
      <c r="A2" s="248"/>
      <c r="B2" s="247"/>
      <c r="C2" s="247"/>
      <c r="D2" s="247"/>
      <c r="E2" s="247"/>
      <c r="F2" s="247"/>
    </row>
    <row r="3" spans="1:6" ht="24" customHeight="1" x14ac:dyDescent="0.2">
      <c r="A3" s="895" t="s">
        <v>720</v>
      </c>
      <c r="B3" s="895"/>
      <c r="C3" s="895"/>
      <c r="D3" s="895"/>
      <c r="E3" s="895"/>
      <c r="F3" s="895"/>
    </row>
    <row r="4" spans="1:6" ht="13.5" thickBot="1" x14ac:dyDescent="0.25">
      <c r="A4" s="249"/>
    </row>
    <row r="5" spans="1:6" ht="44.25" customHeight="1" x14ac:dyDescent="0.2">
      <c r="A5" s="892" t="s">
        <v>0</v>
      </c>
      <c r="B5" s="896" t="s">
        <v>653</v>
      </c>
      <c r="C5" s="896"/>
      <c r="D5" s="896"/>
      <c r="E5" s="896"/>
      <c r="F5" s="897"/>
    </row>
    <row r="6" spans="1:6" ht="48" customHeight="1" thickBot="1" x14ac:dyDescent="0.25">
      <c r="A6" s="893"/>
      <c r="B6" s="250">
        <v>2017</v>
      </c>
      <c r="C6" s="250">
        <v>2018</v>
      </c>
      <c r="D6" s="250">
        <v>2019</v>
      </c>
      <c r="E6" s="250">
        <v>2020</v>
      </c>
      <c r="F6" s="251">
        <v>2021</v>
      </c>
    </row>
    <row r="7" spans="1:6" s="2" customFormat="1" ht="35.25" customHeight="1" x14ac:dyDescent="0.25">
      <c r="A7" s="252" t="s">
        <v>549</v>
      </c>
      <c r="B7" s="253">
        <v>103.48</v>
      </c>
      <c r="C7" s="253">
        <v>102.89</v>
      </c>
      <c r="D7" s="253">
        <v>98.61</v>
      </c>
      <c r="E7" s="253">
        <v>98.8</v>
      </c>
      <c r="F7" s="254">
        <v>107.67</v>
      </c>
    </row>
    <row r="8" spans="1:6" ht="13.5" x14ac:dyDescent="0.25">
      <c r="A8" s="255"/>
      <c r="B8" s="256"/>
      <c r="C8" s="256"/>
      <c r="D8" s="256"/>
      <c r="E8" s="256"/>
      <c r="F8" s="257"/>
    </row>
    <row r="9" spans="1:6" s="2" customFormat="1" ht="13.5" x14ac:dyDescent="0.25">
      <c r="A9" s="258"/>
      <c r="B9" s="259"/>
      <c r="C9" s="259"/>
      <c r="D9" s="259"/>
      <c r="E9" s="259"/>
      <c r="F9" s="260"/>
    </row>
    <row r="10" spans="1:6" ht="13.5" x14ac:dyDescent="0.25">
      <c r="A10" s="255"/>
      <c r="B10" s="256"/>
      <c r="C10" s="256"/>
      <c r="D10" s="256"/>
      <c r="E10" s="256"/>
      <c r="F10" s="257"/>
    </row>
    <row r="11" spans="1:6" s="2" customFormat="1" ht="13.5" x14ac:dyDescent="0.25">
      <c r="A11" s="258" t="s">
        <v>165</v>
      </c>
      <c r="B11" s="259">
        <v>102.64</v>
      </c>
      <c r="C11" s="259">
        <v>103.54</v>
      </c>
      <c r="D11" s="259">
        <v>94.63</v>
      </c>
      <c r="E11" s="259">
        <v>95.91</v>
      </c>
      <c r="F11" s="260">
        <v>109.28</v>
      </c>
    </row>
    <row r="12" spans="1:6" ht="13.5" x14ac:dyDescent="0.25">
      <c r="A12" s="255" t="s">
        <v>1</v>
      </c>
      <c r="B12" s="256">
        <v>95.45</v>
      </c>
      <c r="C12" s="256">
        <v>97.29</v>
      </c>
      <c r="D12" s="256">
        <v>99.85</v>
      </c>
      <c r="E12" s="256">
        <v>99.83</v>
      </c>
      <c r="F12" s="257">
        <v>131.9</v>
      </c>
    </row>
    <row r="13" spans="1:6" ht="13.5" x14ac:dyDescent="0.25">
      <c r="A13" s="255" t="s">
        <v>2</v>
      </c>
      <c r="B13" s="256">
        <v>110.13</v>
      </c>
      <c r="C13" s="256">
        <v>103.94</v>
      </c>
      <c r="D13" s="256">
        <v>87.86</v>
      </c>
      <c r="E13" s="256">
        <v>81.53</v>
      </c>
      <c r="F13" s="257">
        <v>96.64</v>
      </c>
    </row>
    <row r="14" spans="1:6" ht="13.5" x14ac:dyDescent="0.25">
      <c r="A14" s="255" t="s">
        <v>166</v>
      </c>
      <c r="B14" s="256">
        <v>81.14</v>
      </c>
      <c r="C14" s="256">
        <v>137.06</v>
      </c>
      <c r="D14" s="256">
        <v>134.86000000000001</v>
      </c>
      <c r="E14" s="256">
        <v>105.94</v>
      </c>
      <c r="F14" s="257">
        <v>112.67</v>
      </c>
    </row>
    <row r="15" spans="1:6" ht="13.5" x14ac:dyDescent="0.25">
      <c r="A15" s="255" t="s">
        <v>3</v>
      </c>
      <c r="B15" s="256">
        <v>95.32</v>
      </c>
      <c r="C15" s="256">
        <v>94.35</v>
      </c>
      <c r="D15" s="256">
        <v>94.53</v>
      </c>
      <c r="E15" s="256">
        <v>92.68</v>
      </c>
      <c r="F15" s="257">
        <v>111.35</v>
      </c>
    </row>
    <row r="16" spans="1:6" ht="13.5" x14ac:dyDescent="0.25">
      <c r="A16" s="255" t="s">
        <v>4</v>
      </c>
      <c r="B16" s="256">
        <v>91.69</v>
      </c>
      <c r="C16" s="256">
        <v>90.06</v>
      </c>
      <c r="D16" s="256">
        <v>104.02</v>
      </c>
      <c r="E16" s="256">
        <v>98.19</v>
      </c>
      <c r="F16" s="257">
        <v>97.27</v>
      </c>
    </row>
    <row r="17" spans="1:6" ht="13.5" x14ac:dyDescent="0.25">
      <c r="A17" s="255" t="s">
        <v>5</v>
      </c>
      <c r="B17" s="256">
        <v>95.72</v>
      </c>
      <c r="C17" s="256">
        <v>95.25</v>
      </c>
      <c r="D17" s="256">
        <v>92.22</v>
      </c>
      <c r="E17" s="256">
        <v>96.49</v>
      </c>
      <c r="F17" s="257">
        <v>102.61</v>
      </c>
    </row>
    <row r="18" spans="1:6" ht="13.5" x14ac:dyDescent="0.25">
      <c r="A18" s="255" t="s">
        <v>6</v>
      </c>
      <c r="B18" s="256">
        <v>106.63</v>
      </c>
      <c r="C18" s="256">
        <v>103.31</v>
      </c>
      <c r="D18" s="256">
        <v>89.12</v>
      </c>
      <c r="E18" s="256">
        <v>115.69</v>
      </c>
      <c r="F18" s="257">
        <v>110.03</v>
      </c>
    </row>
    <row r="19" spans="1:6" ht="13.5" x14ac:dyDescent="0.25">
      <c r="A19" s="255" t="s">
        <v>7</v>
      </c>
      <c r="B19" s="256">
        <v>96.88</v>
      </c>
      <c r="C19" s="256">
        <v>109.75</v>
      </c>
      <c r="D19" s="256">
        <v>91.47</v>
      </c>
      <c r="E19" s="256">
        <v>106.72</v>
      </c>
      <c r="F19" s="257">
        <v>114.21</v>
      </c>
    </row>
    <row r="20" spans="1:6" ht="13.5" x14ac:dyDescent="0.25">
      <c r="A20" s="255" t="s">
        <v>113</v>
      </c>
      <c r="B20" s="256">
        <v>143.79</v>
      </c>
      <c r="C20" s="256">
        <v>158.65</v>
      </c>
      <c r="D20" s="256">
        <v>134.86000000000001</v>
      </c>
      <c r="E20" s="256">
        <v>113.04</v>
      </c>
      <c r="F20" s="257">
        <v>120.48</v>
      </c>
    </row>
    <row r="21" spans="1:6" ht="13.5" x14ac:dyDescent="0.25">
      <c r="A21" s="255" t="s">
        <v>8</v>
      </c>
      <c r="B21" s="256">
        <v>112.15</v>
      </c>
      <c r="C21" s="256">
        <v>93.18</v>
      </c>
      <c r="D21" s="256">
        <v>70.45</v>
      </c>
      <c r="E21" s="256">
        <v>65.73</v>
      </c>
      <c r="F21" s="257">
        <v>90.23</v>
      </c>
    </row>
    <row r="22" spans="1:6" ht="13.5" x14ac:dyDescent="0.25">
      <c r="A22" s="255"/>
      <c r="B22" s="256"/>
      <c r="C22" s="256"/>
      <c r="D22" s="256"/>
      <c r="E22" s="256"/>
      <c r="F22" s="257"/>
    </row>
    <row r="23" spans="1:6" s="2" customFormat="1" ht="13.5" x14ac:dyDescent="0.25">
      <c r="A23" s="258" t="s">
        <v>9</v>
      </c>
      <c r="B23" s="259">
        <v>104.67</v>
      </c>
      <c r="C23" s="259">
        <v>101.96</v>
      </c>
      <c r="D23" s="259">
        <v>104.22</v>
      </c>
      <c r="E23" s="259">
        <v>102.87</v>
      </c>
      <c r="F23" s="260">
        <v>105.4</v>
      </c>
    </row>
    <row r="24" spans="1:6" ht="13.5" x14ac:dyDescent="0.25">
      <c r="A24" s="255"/>
      <c r="B24" s="256"/>
      <c r="C24" s="256"/>
      <c r="D24" s="256"/>
      <c r="E24" s="256"/>
      <c r="F24" s="257"/>
    </row>
    <row r="25" spans="1:6" s="2" customFormat="1" ht="13.5" x14ac:dyDescent="0.25">
      <c r="A25" s="258" t="s">
        <v>10</v>
      </c>
      <c r="B25" s="259">
        <v>106.62</v>
      </c>
      <c r="C25" s="259">
        <v>102.75</v>
      </c>
      <c r="D25" s="259">
        <v>106.15</v>
      </c>
      <c r="E25" s="259">
        <v>103.42</v>
      </c>
      <c r="F25" s="260">
        <v>105.42</v>
      </c>
    </row>
    <row r="26" spans="1:6" ht="13.5" x14ac:dyDescent="0.25">
      <c r="A26" s="255" t="s">
        <v>11</v>
      </c>
      <c r="B26" s="256">
        <v>105.71</v>
      </c>
      <c r="C26" s="256">
        <v>104.27</v>
      </c>
      <c r="D26" s="256">
        <v>101.61</v>
      </c>
      <c r="E26" s="256">
        <v>98.06</v>
      </c>
      <c r="F26" s="257">
        <v>103.95</v>
      </c>
    </row>
    <row r="27" spans="1:6" ht="13.5" x14ac:dyDescent="0.25">
      <c r="A27" s="255" t="s">
        <v>12</v>
      </c>
      <c r="B27" s="256">
        <v>98.14</v>
      </c>
      <c r="C27" s="256">
        <v>98.13</v>
      </c>
      <c r="D27" s="256">
        <v>95.04</v>
      </c>
      <c r="E27" s="256">
        <v>98.31</v>
      </c>
      <c r="F27" s="257">
        <v>112.72</v>
      </c>
    </row>
    <row r="28" spans="1:6" ht="13.5" x14ac:dyDescent="0.25">
      <c r="A28" s="255" t="s">
        <v>13</v>
      </c>
      <c r="B28" s="256">
        <v>95.14</v>
      </c>
      <c r="C28" s="256">
        <v>95.55</v>
      </c>
      <c r="D28" s="256">
        <v>99.19</v>
      </c>
      <c r="E28" s="256">
        <v>97</v>
      </c>
      <c r="F28" s="257">
        <v>103.11</v>
      </c>
    </row>
    <row r="29" spans="1:6" ht="13.5" x14ac:dyDescent="0.25">
      <c r="A29" s="255" t="s">
        <v>14</v>
      </c>
      <c r="B29" s="256">
        <v>109.38</v>
      </c>
      <c r="C29" s="256">
        <v>102.24</v>
      </c>
      <c r="D29" s="256">
        <v>112.85</v>
      </c>
      <c r="E29" s="256">
        <v>108.84</v>
      </c>
      <c r="F29" s="257">
        <v>106.36</v>
      </c>
    </row>
    <row r="30" spans="1:6" ht="13.5" x14ac:dyDescent="0.25">
      <c r="A30" s="255" t="s">
        <v>15</v>
      </c>
      <c r="B30" s="256">
        <v>102.85</v>
      </c>
      <c r="C30" s="256">
        <v>103.55</v>
      </c>
      <c r="D30" s="256">
        <v>94.16</v>
      </c>
      <c r="E30" s="256">
        <v>94.39</v>
      </c>
      <c r="F30" s="257">
        <v>100.16</v>
      </c>
    </row>
    <row r="31" spans="1:6" ht="13.5" x14ac:dyDescent="0.25">
      <c r="A31" s="255" t="s">
        <v>16</v>
      </c>
      <c r="B31" s="256">
        <v>107.96</v>
      </c>
      <c r="C31" s="256">
        <v>113.17</v>
      </c>
      <c r="D31" s="256">
        <v>123.38</v>
      </c>
      <c r="E31" s="256">
        <v>114.89</v>
      </c>
      <c r="F31" s="257">
        <v>119.42</v>
      </c>
    </row>
    <row r="32" spans="1:6" ht="13.5" x14ac:dyDescent="0.25">
      <c r="A32" s="255"/>
      <c r="B32" s="256"/>
      <c r="C32" s="256"/>
      <c r="D32" s="256"/>
      <c r="E32" s="256"/>
      <c r="F32" s="257"/>
    </row>
    <row r="33" spans="1:6" s="2" customFormat="1" ht="13.5" x14ac:dyDescent="0.25">
      <c r="A33" s="258" t="s">
        <v>17</v>
      </c>
      <c r="B33" s="259">
        <v>99.07</v>
      </c>
      <c r="C33" s="259">
        <v>99.69</v>
      </c>
      <c r="D33" s="259">
        <v>98.69</v>
      </c>
      <c r="E33" s="259">
        <v>101.3</v>
      </c>
      <c r="F33" s="260">
        <v>105.36</v>
      </c>
    </row>
    <row r="34" spans="1:6" ht="13.5" x14ac:dyDescent="0.25">
      <c r="A34" s="255" t="s">
        <v>18</v>
      </c>
      <c r="B34" s="256">
        <v>95.65</v>
      </c>
      <c r="C34" s="256">
        <v>96.49</v>
      </c>
      <c r="D34" s="256">
        <v>99.6</v>
      </c>
      <c r="E34" s="256">
        <v>102.1</v>
      </c>
      <c r="F34" s="257">
        <v>106.64</v>
      </c>
    </row>
    <row r="35" spans="1:6" ht="13.5" x14ac:dyDescent="0.25">
      <c r="A35" s="255" t="s">
        <v>19</v>
      </c>
      <c r="B35" s="256">
        <v>109.16</v>
      </c>
      <c r="C35" s="256">
        <v>108.71</v>
      </c>
      <c r="D35" s="256">
        <v>95.44</v>
      </c>
      <c r="E35" s="256">
        <v>99.25</v>
      </c>
      <c r="F35" s="257">
        <v>102.45</v>
      </c>
    </row>
    <row r="36" spans="1:6" ht="14.25" thickBot="1" x14ac:dyDescent="0.3">
      <c r="A36" s="261" t="s">
        <v>20</v>
      </c>
      <c r="B36" s="262">
        <v>99.36</v>
      </c>
      <c r="C36" s="262">
        <v>124.89</v>
      </c>
      <c r="D36" s="262">
        <v>132.75</v>
      </c>
      <c r="E36" s="262">
        <v>80.959999999999994</v>
      </c>
      <c r="F36" s="263">
        <v>52.47</v>
      </c>
    </row>
    <row r="37" spans="1:6" ht="13.5" x14ac:dyDescent="0.25">
      <c r="A37" s="891"/>
      <c r="B37" s="891"/>
      <c r="C37" s="264"/>
      <c r="D37" s="264"/>
      <c r="E37" s="264"/>
      <c r="F37" s="264"/>
    </row>
    <row r="38" spans="1:6" ht="13.5" x14ac:dyDescent="0.25">
      <c r="A38" s="264" t="s">
        <v>550</v>
      </c>
      <c r="B38" s="264"/>
      <c r="C38" s="264"/>
      <c r="D38" s="264"/>
      <c r="E38" s="264"/>
      <c r="F38" s="264"/>
    </row>
    <row r="39" spans="1:6" ht="13.5" x14ac:dyDescent="0.25">
      <c r="A39" s="264" t="s">
        <v>551</v>
      </c>
      <c r="B39" s="264"/>
      <c r="C39" s="264"/>
      <c r="D39" s="264"/>
      <c r="E39" s="264"/>
      <c r="F39" s="264"/>
    </row>
  </sheetData>
  <mergeCells count="5">
    <mergeCell ref="A37:B37"/>
    <mergeCell ref="A5:A6"/>
    <mergeCell ref="A1:F1"/>
    <mergeCell ref="A3:F3"/>
    <mergeCell ref="B5:F5"/>
  </mergeCells>
  <printOptions horizontalCentered="1"/>
  <pageMargins left="0.4" right="0.43" top="0.59055118110236227" bottom="0.98425196850393704" header="0" footer="0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89AB-C1FB-4F81-9D78-E796E4BD7949}">
  <sheetPr codeName="Hoja11">
    <pageSetUpPr fitToPage="1"/>
  </sheetPr>
  <dimension ref="A1:H22"/>
  <sheetViews>
    <sheetView view="pageBreakPreview" zoomScale="80" zoomScaleNormal="75" zoomScaleSheetLayoutView="80" workbookViewId="0">
      <selection activeCell="E30" sqref="E30"/>
    </sheetView>
  </sheetViews>
  <sheetFormatPr baseColWidth="10" defaultColWidth="11.42578125" defaultRowHeight="12.75" customHeight="1" x14ac:dyDescent="0.2"/>
  <cols>
    <col min="1" max="1" width="41.5703125" style="12" bestFit="1" customWidth="1"/>
    <col min="2" max="2" width="17.7109375" style="12" customWidth="1"/>
    <col min="3" max="3" width="16.140625" style="12" customWidth="1"/>
    <col min="4" max="4" width="16.85546875" style="12" customWidth="1"/>
    <col min="5" max="5" width="17" style="12" customWidth="1"/>
    <col min="6" max="6" width="15.42578125" style="12" customWidth="1"/>
    <col min="7" max="7" width="15.5703125" style="12" customWidth="1"/>
    <col min="8" max="8" width="4.7109375" style="12" customWidth="1"/>
    <col min="9" max="16384" width="11.42578125" style="12"/>
  </cols>
  <sheetData>
    <row r="1" spans="1:8" ht="18" customHeight="1" x14ac:dyDescent="0.3">
      <c r="A1" s="911" t="s">
        <v>646</v>
      </c>
      <c r="B1" s="911"/>
      <c r="C1" s="911"/>
      <c r="D1" s="911"/>
      <c r="E1" s="911"/>
      <c r="F1" s="911"/>
      <c r="G1" s="911"/>
    </row>
    <row r="2" spans="1:8" ht="12.75" customHeight="1" x14ac:dyDescent="0.25">
      <c r="A2" s="938"/>
      <c r="B2" s="938"/>
      <c r="C2" s="938"/>
      <c r="D2" s="938"/>
      <c r="E2" s="938"/>
      <c r="F2" s="938"/>
      <c r="G2" s="326"/>
    </row>
    <row r="3" spans="1:8" ht="15" customHeight="1" x14ac:dyDescent="0.25">
      <c r="A3" s="938" t="s">
        <v>770</v>
      </c>
      <c r="B3" s="938"/>
      <c r="C3" s="938"/>
      <c r="D3" s="938"/>
      <c r="E3" s="938"/>
      <c r="F3" s="938"/>
      <c r="G3" s="938"/>
    </row>
    <row r="4" spans="1:8" ht="13.5" customHeight="1" thickBot="1" x14ac:dyDescent="0.25">
      <c r="G4" s="12" t="s">
        <v>177</v>
      </c>
      <c r="H4" s="12" t="s">
        <v>177</v>
      </c>
    </row>
    <row r="5" spans="1:8" s="110" customFormat="1" ht="39" customHeight="1" x14ac:dyDescent="0.2">
      <c r="A5" s="939" t="s">
        <v>371</v>
      </c>
      <c r="B5" s="422" t="s">
        <v>120</v>
      </c>
      <c r="C5" s="422" t="s">
        <v>757</v>
      </c>
      <c r="D5" s="422" t="s">
        <v>768</v>
      </c>
      <c r="E5" s="940" t="s">
        <v>121</v>
      </c>
      <c r="F5" s="940"/>
      <c r="G5" s="423" t="s">
        <v>594</v>
      </c>
    </row>
    <row r="6" spans="1:8" s="110" customFormat="1" ht="38.25" customHeight="1" thickBot="1" x14ac:dyDescent="0.25">
      <c r="A6" s="893"/>
      <c r="B6" s="424" t="s">
        <v>634</v>
      </c>
      <c r="C6" s="424" t="s">
        <v>370</v>
      </c>
      <c r="D6" s="424" t="s">
        <v>370</v>
      </c>
      <c r="E6" s="424" t="s">
        <v>370</v>
      </c>
      <c r="F6" s="424" t="s">
        <v>122</v>
      </c>
      <c r="G6" s="425" t="s">
        <v>122</v>
      </c>
    </row>
    <row r="7" spans="1:8" s="7" customFormat="1" ht="22.9" customHeight="1" x14ac:dyDescent="0.25">
      <c r="A7" s="406" t="s">
        <v>123</v>
      </c>
      <c r="B7" s="304">
        <v>70.372233019431803</v>
      </c>
      <c r="C7" s="407">
        <v>192.74898986406663</v>
      </c>
      <c r="D7" s="407">
        <v>194.45768493675544</v>
      </c>
      <c r="E7" s="407">
        <v>1.7086950726888119</v>
      </c>
      <c r="F7" s="407">
        <v>0.88648717375579622</v>
      </c>
      <c r="G7" s="408">
        <v>0.7730930706902055</v>
      </c>
    </row>
    <row r="8" spans="1:8" s="7" customFormat="1" ht="12.75" customHeight="1" x14ac:dyDescent="0.25">
      <c r="A8" s="409" t="s">
        <v>633</v>
      </c>
      <c r="B8" s="310">
        <v>64.977946233248701</v>
      </c>
      <c r="C8" s="410">
        <v>183.40998106210026</v>
      </c>
      <c r="D8" s="410">
        <v>185.73572525837119</v>
      </c>
      <c r="E8" s="410">
        <v>2.3257441962709322</v>
      </c>
      <c r="F8" s="410">
        <v>1.2680575957769094</v>
      </c>
      <c r="G8" s="411">
        <v>0.97161409816861788</v>
      </c>
    </row>
    <row r="9" spans="1:8" ht="12.75" customHeight="1" x14ac:dyDescent="0.25">
      <c r="A9" s="409" t="s">
        <v>632</v>
      </c>
      <c r="B9" s="310">
        <v>54.764521193258219</v>
      </c>
      <c r="C9" s="410">
        <v>120.69149171068527</v>
      </c>
      <c r="D9" s="410">
        <v>122.15533206619448</v>
      </c>
      <c r="E9" s="410">
        <v>1.4638403555092054</v>
      </c>
      <c r="F9" s="410">
        <v>1.2128778381646441</v>
      </c>
      <c r="G9" s="411">
        <v>0.51541718208994647</v>
      </c>
    </row>
    <row r="10" spans="1:8" ht="12.75" customHeight="1" x14ac:dyDescent="0.25">
      <c r="A10" s="412" t="s">
        <v>631</v>
      </c>
      <c r="B10" s="310">
        <v>10.213425039990527</v>
      </c>
      <c r="C10" s="410">
        <v>519.70735690281924</v>
      </c>
      <c r="D10" s="410">
        <v>526.65464098107191</v>
      </c>
      <c r="E10" s="410">
        <v>6.9472840782526646</v>
      </c>
      <c r="F10" s="410">
        <v>1.3367684690197166</v>
      </c>
      <c r="G10" s="411">
        <v>0.45619691607867618</v>
      </c>
    </row>
    <row r="11" spans="1:8" ht="12.75" customHeight="1" x14ac:dyDescent="0.25">
      <c r="A11" s="412" t="s">
        <v>630</v>
      </c>
      <c r="B11" s="310">
        <v>2.1688531748847821</v>
      </c>
      <c r="C11" s="410">
        <v>344.62438962155056</v>
      </c>
      <c r="D11" s="410">
        <v>334.14613521794939</v>
      </c>
      <c r="E11" s="413">
        <v>-10.47825440360117</v>
      </c>
      <c r="F11" s="410">
        <v>-3.0404854441985094</v>
      </c>
      <c r="G11" s="411">
        <v>-0.14611169287620093</v>
      </c>
    </row>
    <row r="12" spans="1:8" s="7" customFormat="1" ht="12.75" customHeight="1" x14ac:dyDescent="0.25">
      <c r="A12" s="412" t="s">
        <v>629</v>
      </c>
      <c r="B12" s="310">
        <v>3.2254336112983029</v>
      </c>
      <c r="C12" s="410">
        <v>278.76352381177435</v>
      </c>
      <c r="D12" s="410">
        <v>276.2362362668942</v>
      </c>
      <c r="E12" s="410">
        <v>-2.5272875448801528</v>
      </c>
      <c r="F12" s="410">
        <v>-0.90660625548220253</v>
      </c>
      <c r="G12" s="411">
        <v>-5.2409334602224404E-2</v>
      </c>
    </row>
    <row r="13" spans="1:8" s="7" customFormat="1" ht="12.75" customHeight="1" x14ac:dyDescent="0.25">
      <c r="A13" s="414"/>
      <c r="B13" s="310"/>
      <c r="C13" s="410"/>
      <c r="D13" s="410"/>
      <c r="E13" s="410"/>
      <c r="F13" s="410"/>
      <c r="G13" s="411"/>
    </row>
    <row r="14" spans="1:8" s="7" customFormat="1" ht="12.75" customHeight="1" x14ac:dyDescent="0.25">
      <c r="A14" s="415" t="s">
        <v>127</v>
      </c>
      <c r="B14" s="315">
        <v>29.627766980568172</v>
      </c>
      <c r="C14" s="416">
        <v>67.151112485787237</v>
      </c>
      <c r="D14" s="416">
        <v>67.709885763683388</v>
      </c>
      <c r="E14" s="416">
        <v>0.55877327789615094</v>
      </c>
      <c r="F14" s="416">
        <v>0.83211321035734898</v>
      </c>
      <c r="G14" s="417">
        <v>0.10643891297122439</v>
      </c>
    </row>
    <row r="15" spans="1:8" s="7" customFormat="1" ht="12.75" customHeight="1" x14ac:dyDescent="0.25">
      <c r="A15" s="414" t="s">
        <v>628</v>
      </c>
      <c r="B15" s="310">
        <v>5.9468882229845441</v>
      </c>
      <c r="C15" s="410">
        <v>135.74721050622284</v>
      </c>
      <c r="D15" s="410">
        <v>142.40609138385321</v>
      </c>
      <c r="E15" s="410">
        <v>6.6588808776303665</v>
      </c>
      <c r="F15" s="410">
        <v>4.9053537474533329</v>
      </c>
      <c r="G15" s="411">
        <v>0.25459912274474605</v>
      </c>
    </row>
    <row r="16" spans="1:8" ht="12.75" customHeight="1" x14ac:dyDescent="0.25">
      <c r="A16" s="414" t="s">
        <v>627</v>
      </c>
      <c r="B16" s="310">
        <v>23.680878757583628</v>
      </c>
      <c r="C16" s="410">
        <v>49.924837581196371</v>
      </c>
      <c r="D16" s="410">
        <v>48.951714242621698</v>
      </c>
      <c r="E16" s="410">
        <v>-0.97312333857467337</v>
      </c>
      <c r="F16" s="410">
        <v>-1.9491767739694978</v>
      </c>
      <c r="G16" s="411">
        <v>-0.14816020977352332</v>
      </c>
    </row>
    <row r="17" spans="1:7" ht="12.75" customHeight="1" thickBot="1" x14ac:dyDescent="0.3">
      <c r="A17" s="418"/>
      <c r="B17" s="419"/>
      <c r="C17" s="420"/>
      <c r="D17" s="420"/>
      <c r="E17" s="420"/>
      <c r="F17" s="420"/>
      <c r="G17" s="421"/>
    </row>
    <row r="18" spans="1:7" s="7" customFormat="1" ht="18.75" customHeight="1" thickBot="1" x14ac:dyDescent="0.3">
      <c r="A18" s="426" t="s">
        <v>142</v>
      </c>
      <c r="B18" s="427">
        <v>100</v>
      </c>
      <c r="C18" s="428">
        <v>155.53714342189025</v>
      </c>
      <c r="D18" s="428">
        <v>156.90514234475916</v>
      </c>
      <c r="E18" s="428">
        <v>1.3679989228689067</v>
      </c>
      <c r="F18" s="428">
        <v>0.87953198366143681</v>
      </c>
      <c r="G18" s="429">
        <v>0.87953198366145036</v>
      </c>
    </row>
    <row r="20" spans="1:7" ht="12.75" customHeight="1" x14ac:dyDescent="0.2">
      <c r="C20" s="234"/>
    </row>
    <row r="21" spans="1:7" ht="12.75" customHeight="1" x14ac:dyDescent="0.2">
      <c r="C21" s="234"/>
    </row>
    <row r="22" spans="1:7" ht="12.75" customHeight="1" x14ac:dyDescent="0.2">
      <c r="D22" s="96"/>
    </row>
  </sheetData>
  <mergeCells count="5">
    <mergeCell ref="A1:G1"/>
    <mergeCell ref="A2:F2"/>
    <mergeCell ref="A3:G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5D30-AFFE-4A8E-8EE1-A1709E8A6028}">
  <sheetPr codeName="Hoja12">
    <pageSetUpPr fitToPage="1"/>
  </sheetPr>
  <dimension ref="A1:H284"/>
  <sheetViews>
    <sheetView view="pageBreakPreview" zoomScale="70" zoomScaleNormal="64" zoomScaleSheetLayoutView="70" workbookViewId="0">
      <selection activeCell="E30" sqref="E30"/>
    </sheetView>
  </sheetViews>
  <sheetFormatPr baseColWidth="10" defaultColWidth="11.42578125" defaultRowHeight="12.75" x14ac:dyDescent="0.2"/>
  <cols>
    <col min="1" max="1" width="34.7109375" style="12" customWidth="1"/>
    <col min="2" max="7" width="21.5703125" style="12" customWidth="1"/>
    <col min="8" max="8" width="4" style="12" customWidth="1"/>
    <col min="9" max="16384" width="11.42578125" style="12"/>
  </cols>
  <sheetData>
    <row r="1" spans="1:8" ht="18" customHeight="1" x14ac:dyDescent="0.3">
      <c r="A1" s="911" t="s">
        <v>646</v>
      </c>
      <c r="B1" s="937"/>
      <c r="C1" s="937"/>
      <c r="D1" s="937"/>
      <c r="E1" s="937"/>
      <c r="F1" s="937"/>
      <c r="G1" s="937"/>
      <c r="H1" s="96"/>
    </row>
    <row r="2" spans="1:8" ht="12.75" customHeight="1" x14ac:dyDescent="0.25">
      <c r="A2" s="938"/>
      <c r="B2" s="938"/>
      <c r="C2" s="938"/>
      <c r="D2" s="938"/>
      <c r="E2" s="938"/>
      <c r="F2" s="938"/>
      <c r="G2" s="326"/>
    </row>
    <row r="3" spans="1:8" ht="15.75" x14ac:dyDescent="0.25">
      <c r="A3" s="938" t="s">
        <v>771</v>
      </c>
      <c r="B3" s="938"/>
      <c r="C3" s="938"/>
      <c r="D3" s="938"/>
      <c r="E3" s="938"/>
      <c r="F3" s="938"/>
      <c r="G3" s="938"/>
      <c r="H3" s="233"/>
    </row>
    <row r="4" spans="1:8" customFormat="1" ht="13.5" thickBot="1" x14ac:dyDescent="0.25">
      <c r="A4" s="44"/>
      <c r="B4" s="44"/>
      <c r="C4" s="44"/>
      <c r="D4" s="44"/>
      <c r="E4" s="44"/>
      <c r="F4" s="44"/>
      <c r="G4" s="44"/>
    </row>
    <row r="5" spans="1:8" s="110" customFormat="1" ht="25.5" customHeight="1" x14ac:dyDescent="0.2">
      <c r="A5" s="939" t="s">
        <v>445</v>
      </c>
      <c r="B5" s="940" t="s">
        <v>129</v>
      </c>
      <c r="C5" s="422" t="s">
        <v>120</v>
      </c>
      <c r="D5" s="422" t="s">
        <v>757</v>
      </c>
      <c r="E5" s="422" t="s">
        <v>768</v>
      </c>
      <c r="F5" s="940" t="s">
        <v>121</v>
      </c>
      <c r="G5" s="941"/>
      <c r="H5" s="236"/>
    </row>
    <row r="6" spans="1:8" s="110" customFormat="1" ht="24" customHeight="1" thickBot="1" x14ac:dyDescent="0.25">
      <c r="A6" s="893"/>
      <c r="B6" s="944"/>
      <c r="C6" s="424" t="s">
        <v>634</v>
      </c>
      <c r="D6" s="438" t="s">
        <v>415</v>
      </c>
      <c r="E6" s="438" t="s">
        <v>415</v>
      </c>
      <c r="F6" s="438" t="s">
        <v>370</v>
      </c>
      <c r="G6" s="425" t="s">
        <v>122</v>
      </c>
      <c r="H6" s="236"/>
    </row>
    <row r="7" spans="1:8" ht="24.75" customHeight="1" x14ac:dyDescent="0.25">
      <c r="A7" s="439" t="s">
        <v>640</v>
      </c>
      <c r="B7" s="440" t="s">
        <v>128</v>
      </c>
      <c r="C7" s="407">
        <v>100</v>
      </c>
      <c r="D7" s="407">
        <v>120.69149171068527</v>
      </c>
      <c r="E7" s="407">
        <v>122.15533206619448</v>
      </c>
      <c r="F7" s="407">
        <v>1.4638403555092054</v>
      </c>
      <c r="G7" s="306">
        <v>1.2128778381646441</v>
      </c>
    </row>
    <row r="8" spans="1:8" ht="12.75" customHeight="1" x14ac:dyDescent="0.25">
      <c r="A8" s="312"/>
      <c r="B8" s="441" t="s">
        <v>156</v>
      </c>
      <c r="C8" s="410">
        <v>35.141525180724898</v>
      </c>
      <c r="D8" s="410">
        <v>134.96800633496875</v>
      </c>
      <c r="E8" s="410">
        <v>135.97796876486947</v>
      </c>
      <c r="F8" s="410">
        <v>1.0099624299007246</v>
      </c>
      <c r="G8" s="311">
        <v>0.74829765759017164</v>
      </c>
    </row>
    <row r="9" spans="1:8" ht="16.5" customHeight="1" x14ac:dyDescent="0.25">
      <c r="A9" s="943" t="s">
        <v>773</v>
      </c>
      <c r="B9" s="441" t="s">
        <v>157</v>
      </c>
      <c r="C9" s="410">
        <v>22.513994797018928</v>
      </c>
      <c r="D9" s="410">
        <v>86.833331708885012</v>
      </c>
      <c r="E9" s="410">
        <v>86.256366723987284</v>
      </c>
      <c r="F9" s="410">
        <v>-0.57696498489772807</v>
      </c>
      <c r="G9" s="311">
        <v>-0.66445105070025079</v>
      </c>
    </row>
    <row r="10" spans="1:8" ht="12.75" customHeight="1" x14ac:dyDescent="0.25">
      <c r="A10" s="943"/>
      <c r="B10" s="441" t="s">
        <v>132</v>
      </c>
      <c r="C10" s="410">
        <v>12.339381710866785</v>
      </c>
      <c r="D10" s="410">
        <v>86.536128352111902</v>
      </c>
      <c r="E10" s="410">
        <v>88.360137520119892</v>
      </c>
      <c r="F10" s="410">
        <v>1.82400916800799</v>
      </c>
      <c r="G10" s="311">
        <v>2.107800756449592</v>
      </c>
    </row>
    <row r="11" spans="1:8" ht="12.75" customHeight="1" x14ac:dyDescent="0.25">
      <c r="A11" s="943"/>
      <c r="B11" s="441" t="s">
        <v>130</v>
      </c>
      <c r="C11" s="410">
        <v>8.257593267759983</v>
      </c>
      <c r="D11" s="410">
        <v>176.92831426301589</v>
      </c>
      <c r="E11" s="410">
        <v>176.64152238494879</v>
      </c>
      <c r="F11" s="410">
        <v>-0.28679187806710615</v>
      </c>
      <c r="G11" s="311">
        <v>-0.16209495877565416</v>
      </c>
    </row>
    <row r="12" spans="1:8" ht="12.75" customHeight="1" x14ac:dyDescent="0.25">
      <c r="A12" s="943"/>
      <c r="B12" s="441" t="s">
        <v>131</v>
      </c>
      <c r="C12" s="410">
        <v>8.0027514353998495</v>
      </c>
      <c r="D12" s="410">
        <v>79.635340816605805</v>
      </c>
      <c r="E12" s="410">
        <v>80.281088011229414</v>
      </c>
      <c r="F12" s="410">
        <v>0.64574719462360974</v>
      </c>
      <c r="G12" s="311">
        <v>0.8108801795809768</v>
      </c>
    </row>
    <row r="13" spans="1:8" ht="25.5" customHeight="1" x14ac:dyDescent="0.25">
      <c r="A13" s="442" t="s">
        <v>639</v>
      </c>
      <c r="B13" s="443" t="s">
        <v>128</v>
      </c>
      <c r="C13" s="416">
        <v>100</v>
      </c>
      <c r="D13" s="416">
        <v>519.70735690281924</v>
      </c>
      <c r="E13" s="416">
        <v>526.65464098107191</v>
      </c>
      <c r="F13" s="416">
        <v>6.9472840782526646</v>
      </c>
      <c r="G13" s="317">
        <v>1.3367684690197166</v>
      </c>
    </row>
    <row r="14" spans="1:8" ht="13.5" x14ac:dyDescent="0.25">
      <c r="A14" s="942" t="s">
        <v>774</v>
      </c>
      <c r="B14" s="441" t="s">
        <v>156</v>
      </c>
      <c r="C14" s="410">
        <v>28.137711154274861</v>
      </c>
      <c r="D14" s="410">
        <v>385.10146233190613</v>
      </c>
      <c r="E14" s="410">
        <v>390.85791401994129</v>
      </c>
      <c r="F14" s="410">
        <v>5.7564516880351562</v>
      </c>
      <c r="G14" s="311">
        <v>1.4947883223237</v>
      </c>
    </row>
    <row r="15" spans="1:8" ht="13.5" x14ac:dyDescent="0.25">
      <c r="A15" s="942"/>
      <c r="B15" s="441" t="s">
        <v>132</v>
      </c>
      <c r="C15" s="410">
        <v>16.64181390794338</v>
      </c>
      <c r="D15" s="410">
        <v>605.58149927636782</v>
      </c>
      <c r="E15" s="410">
        <v>611.20531265155364</v>
      </c>
      <c r="F15" s="410">
        <v>5.6238133751858186</v>
      </c>
      <c r="G15" s="311">
        <v>0.92866333960101599</v>
      </c>
    </row>
    <row r="16" spans="1:8" ht="15" customHeight="1" x14ac:dyDescent="0.25">
      <c r="A16" s="942"/>
      <c r="B16" s="441" t="s">
        <v>157</v>
      </c>
      <c r="C16" s="410">
        <v>12.403371591104493</v>
      </c>
      <c r="D16" s="410">
        <v>549.94689856302887</v>
      </c>
      <c r="E16" s="410">
        <v>553.01634682086603</v>
      </c>
      <c r="F16" s="410">
        <v>3.0694482578371662</v>
      </c>
      <c r="G16" s="311">
        <v>0.55813538831792187</v>
      </c>
    </row>
    <row r="17" spans="1:7" ht="14.25" customHeight="1" x14ac:dyDescent="0.25">
      <c r="A17" s="942"/>
      <c r="B17" s="441" t="s">
        <v>131</v>
      </c>
      <c r="C17" s="410">
        <v>12.113190716251765</v>
      </c>
      <c r="D17" s="410">
        <v>379.25643445481069</v>
      </c>
      <c r="E17" s="410">
        <v>380.16563380589628</v>
      </c>
      <c r="F17" s="410">
        <v>0.90919935108559002</v>
      </c>
      <c r="G17" s="311">
        <v>0.23973208322559003</v>
      </c>
    </row>
    <row r="18" spans="1:7" ht="13.5" x14ac:dyDescent="0.25">
      <c r="A18" s="942"/>
      <c r="B18" s="441" t="s">
        <v>130</v>
      </c>
      <c r="C18" s="410">
        <v>9.0744108189659887</v>
      </c>
      <c r="D18" s="410">
        <v>721.3330984520943</v>
      </c>
      <c r="E18" s="410">
        <v>722.95770266910358</v>
      </c>
      <c r="F18" s="410">
        <v>1.6246042170092778</v>
      </c>
      <c r="G18" s="311">
        <v>0.22522246941052515</v>
      </c>
    </row>
    <row r="19" spans="1:7" ht="13.5" x14ac:dyDescent="0.25">
      <c r="A19" s="312"/>
      <c r="B19" s="441" t="s">
        <v>140</v>
      </c>
      <c r="C19" s="410">
        <v>7.4560920433901208</v>
      </c>
      <c r="D19" s="410">
        <v>885.44</v>
      </c>
      <c r="E19" s="410">
        <v>940.68384615384616</v>
      </c>
      <c r="F19" s="410">
        <v>55.243846153846107</v>
      </c>
      <c r="G19" s="311">
        <v>6.2391405576714476</v>
      </c>
    </row>
    <row r="20" spans="1:7" ht="25.5" customHeight="1" x14ac:dyDescent="0.25">
      <c r="A20" s="444" t="s">
        <v>638</v>
      </c>
      <c r="B20" s="443" t="s">
        <v>128</v>
      </c>
      <c r="C20" s="416">
        <v>100</v>
      </c>
      <c r="D20" s="416">
        <v>344.62438962155056</v>
      </c>
      <c r="E20" s="416">
        <v>334.14613521794939</v>
      </c>
      <c r="F20" s="416">
        <v>-10.47825440360117</v>
      </c>
      <c r="G20" s="317">
        <v>-3.0404854441985094</v>
      </c>
    </row>
    <row r="21" spans="1:7" ht="13.5" x14ac:dyDescent="0.25">
      <c r="A21" s="943" t="s">
        <v>775</v>
      </c>
      <c r="B21" s="441" t="s">
        <v>157</v>
      </c>
      <c r="C21" s="410">
        <v>45.606893230153474</v>
      </c>
      <c r="D21" s="410">
        <v>289.10191403928104</v>
      </c>
      <c r="E21" s="410">
        <v>292.43809318971188</v>
      </c>
      <c r="F21" s="410">
        <v>3.3361791504308371</v>
      </c>
      <c r="G21" s="311">
        <v>1.1539803053595534</v>
      </c>
    </row>
    <row r="22" spans="1:7" ht="13.5" x14ac:dyDescent="0.25">
      <c r="A22" s="943"/>
      <c r="B22" s="441" t="s">
        <v>156</v>
      </c>
      <c r="C22" s="410">
        <v>17.305401212618779</v>
      </c>
      <c r="D22" s="410">
        <v>252.07969777792522</v>
      </c>
      <c r="E22" s="410">
        <v>249.12683289518972</v>
      </c>
      <c r="F22" s="410">
        <v>-2.9528648827354971</v>
      </c>
      <c r="G22" s="311">
        <v>-1.1714013102859582</v>
      </c>
    </row>
    <row r="23" spans="1:7" ht="13.5" x14ac:dyDescent="0.25">
      <c r="A23" s="943"/>
      <c r="B23" s="441" t="s">
        <v>535</v>
      </c>
      <c r="C23" s="410">
        <v>16.499385891147039</v>
      </c>
      <c r="D23" s="410">
        <v>489.37</v>
      </c>
      <c r="E23" s="410">
        <v>440</v>
      </c>
      <c r="F23" s="410">
        <v>-49.370000000000005</v>
      </c>
      <c r="G23" s="311">
        <v>-10.088481108363808</v>
      </c>
    </row>
    <row r="24" spans="1:7" ht="13.5" x14ac:dyDescent="0.25">
      <c r="A24" s="943"/>
      <c r="B24" s="441" t="s">
        <v>134</v>
      </c>
      <c r="C24" s="410">
        <v>6.4466156671281061</v>
      </c>
      <c r="D24" s="410">
        <v>448.31317132103237</v>
      </c>
      <c r="E24" s="410">
        <v>452.84183715326907</v>
      </c>
      <c r="F24" s="410">
        <v>4.5286658322366975</v>
      </c>
      <c r="G24" s="311">
        <v>1.0101567658367543</v>
      </c>
    </row>
    <row r="25" spans="1:7" ht="25.5" customHeight="1" x14ac:dyDescent="0.25">
      <c r="A25" s="314" t="s">
        <v>637</v>
      </c>
      <c r="B25" s="443" t="s">
        <v>128</v>
      </c>
      <c r="C25" s="445">
        <v>100</v>
      </c>
      <c r="D25" s="445">
        <v>278.76352381177435</v>
      </c>
      <c r="E25" s="445">
        <v>276.2362362668942</v>
      </c>
      <c r="F25" s="445">
        <v>-2.5272875448801528</v>
      </c>
      <c r="G25" s="446">
        <v>-0.90660625548220253</v>
      </c>
    </row>
    <row r="26" spans="1:7" ht="13.5" x14ac:dyDescent="0.25">
      <c r="A26" s="942" t="s">
        <v>776</v>
      </c>
      <c r="B26" s="441" t="s">
        <v>130</v>
      </c>
      <c r="C26" s="410">
        <v>66.359648023428718</v>
      </c>
      <c r="D26" s="410">
        <v>320.8214622726419</v>
      </c>
      <c r="E26" s="410">
        <v>317.44761848861975</v>
      </c>
      <c r="F26" s="410">
        <v>-3.3738437840221422</v>
      </c>
      <c r="G26" s="311">
        <v>-1.0516265838707994</v>
      </c>
    </row>
    <row r="27" spans="1:7" ht="13.5" customHeight="1" x14ac:dyDescent="0.25">
      <c r="A27" s="942"/>
      <c r="B27" s="441" t="s">
        <v>157</v>
      </c>
      <c r="C27" s="410">
        <v>23.789100502939299</v>
      </c>
      <c r="D27" s="410">
        <v>225.77376669204429</v>
      </c>
      <c r="E27" s="410">
        <v>224.43327515273208</v>
      </c>
      <c r="F27" s="410">
        <v>-1.340491539312211</v>
      </c>
      <c r="G27" s="311">
        <v>-0.59373219437873104</v>
      </c>
    </row>
    <row r="28" spans="1:7" ht="13.5" x14ac:dyDescent="0.25">
      <c r="A28" s="942"/>
      <c r="B28" s="441"/>
      <c r="C28" s="410"/>
      <c r="D28" s="410"/>
      <c r="E28" s="410"/>
      <c r="F28" s="410"/>
      <c r="G28" s="311"/>
    </row>
    <row r="29" spans="1:7" ht="25.5" customHeight="1" x14ac:dyDescent="0.25">
      <c r="A29" s="442" t="s">
        <v>636</v>
      </c>
      <c r="B29" s="443" t="s">
        <v>128</v>
      </c>
      <c r="C29" s="416">
        <v>100</v>
      </c>
      <c r="D29" s="416">
        <v>135.74721050622284</v>
      </c>
      <c r="E29" s="416">
        <v>142.40609138385321</v>
      </c>
      <c r="F29" s="416">
        <v>6.6588808776303665</v>
      </c>
      <c r="G29" s="317">
        <v>4.9053537474533329</v>
      </c>
    </row>
    <row r="30" spans="1:7" ht="15" customHeight="1" x14ac:dyDescent="0.25">
      <c r="A30" s="943" t="s">
        <v>777</v>
      </c>
      <c r="B30" s="441" t="s">
        <v>156</v>
      </c>
      <c r="C30" s="410">
        <v>35.271931193218762</v>
      </c>
      <c r="D30" s="410">
        <v>96.485150176731167</v>
      </c>
      <c r="E30" s="410">
        <v>94.878018828927623</v>
      </c>
      <c r="F30" s="410">
        <v>-1.6071313478035449</v>
      </c>
      <c r="G30" s="311">
        <v>-1.6656774072069851</v>
      </c>
    </row>
    <row r="31" spans="1:7" ht="13.5" x14ac:dyDescent="0.25">
      <c r="A31" s="943"/>
      <c r="B31" s="441" t="s">
        <v>512</v>
      </c>
      <c r="C31" s="410">
        <v>18.184682956973901</v>
      </c>
      <c r="D31" s="410">
        <v>170.14</v>
      </c>
      <c r="E31" s="410">
        <v>170.15</v>
      </c>
      <c r="F31" s="410">
        <v>1.0000000000019327E-2</v>
      </c>
      <c r="G31" s="311">
        <v>5.8775126366583663E-3</v>
      </c>
    </row>
    <row r="32" spans="1:7" ht="13.5" x14ac:dyDescent="0.25">
      <c r="A32" s="943"/>
      <c r="B32" s="441" t="s">
        <v>158</v>
      </c>
      <c r="C32" s="410">
        <v>12.440947758878243</v>
      </c>
      <c r="D32" s="410">
        <v>218</v>
      </c>
      <c r="E32" s="410">
        <v>263.52</v>
      </c>
      <c r="F32" s="410">
        <v>45.519999999999982</v>
      </c>
      <c r="G32" s="311">
        <v>20.880733944954116</v>
      </c>
    </row>
    <row r="33" spans="1:8" ht="13.5" x14ac:dyDescent="0.25">
      <c r="A33" s="943"/>
      <c r="B33" s="441" t="s">
        <v>141</v>
      </c>
      <c r="C33" s="410">
        <v>6.8271672782618769</v>
      </c>
      <c r="D33" s="410">
        <v>157.84066306070051</v>
      </c>
      <c r="E33" s="410">
        <v>137.77787337313376</v>
      </c>
      <c r="F33" s="410">
        <v>-20.062789687566749</v>
      </c>
      <c r="G33" s="311">
        <v>-12.710786497299011</v>
      </c>
    </row>
    <row r="34" spans="1:8" ht="13.5" customHeight="1" x14ac:dyDescent="0.25">
      <c r="A34" s="943"/>
      <c r="B34" s="441" t="s">
        <v>135</v>
      </c>
      <c r="C34" s="410">
        <v>5.7404610891732508</v>
      </c>
      <c r="D34" s="410">
        <v>193.5</v>
      </c>
      <c r="E34" s="410">
        <v>200.08</v>
      </c>
      <c r="F34" s="410">
        <v>6.5800000000000125</v>
      </c>
      <c r="G34" s="311">
        <v>3.4005167958656415</v>
      </c>
    </row>
    <row r="35" spans="1:8" ht="13.5" x14ac:dyDescent="0.25">
      <c r="A35" s="943"/>
      <c r="B35" s="441" t="s">
        <v>134</v>
      </c>
      <c r="C35" s="410">
        <v>5.5422487059914314</v>
      </c>
      <c r="D35" s="410">
        <v>148.75313452031992</v>
      </c>
      <c r="E35" s="410">
        <v>148.80071415974473</v>
      </c>
      <c r="F35" s="410">
        <v>4.7579639424810694E-2</v>
      </c>
      <c r="G35" s="311">
        <v>3.1985638204020006E-2</v>
      </c>
    </row>
    <row r="36" spans="1:8" ht="25.5" customHeight="1" x14ac:dyDescent="0.25">
      <c r="A36" s="442" t="s">
        <v>635</v>
      </c>
      <c r="B36" s="443" t="s">
        <v>128</v>
      </c>
      <c r="C36" s="416">
        <v>100</v>
      </c>
      <c r="D36" s="416">
        <v>49.924837581196371</v>
      </c>
      <c r="E36" s="416">
        <v>48.951714242621698</v>
      </c>
      <c r="F36" s="416">
        <v>-0.97312333857467337</v>
      </c>
      <c r="G36" s="317">
        <v>-1.9491767739694978</v>
      </c>
    </row>
    <row r="37" spans="1:8" ht="13.5" x14ac:dyDescent="0.25">
      <c r="A37" s="942" t="s">
        <v>778</v>
      </c>
      <c r="B37" s="441" t="s">
        <v>156</v>
      </c>
      <c r="C37" s="410">
        <v>33.029894924929614</v>
      </c>
      <c r="D37" s="410">
        <v>56.130691750621054</v>
      </c>
      <c r="E37" s="410">
        <v>54.35005143870702</v>
      </c>
      <c r="F37" s="410">
        <v>-1.7806403119140342</v>
      </c>
      <c r="G37" s="311">
        <v>-3.1723113618928949</v>
      </c>
    </row>
    <row r="38" spans="1:8" ht="13.5" x14ac:dyDescent="0.25">
      <c r="A38" s="942"/>
      <c r="B38" s="441" t="s">
        <v>130</v>
      </c>
      <c r="C38" s="410">
        <v>22.127789855945924</v>
      </c>
      <c r="D38" s="410">
        <v>59.830870258263602</v>
      </c>
      <c r="E38" s="410">
        <v>59.187703992216257</v>
      </c>
      <c r="F38" s="410">
        <v>-0.64316626604734495</v>
      </c>
      <c r="G38" s="311">
        <v>-1.0749739445057003</v>
      </c>
    </row>
    <row r="39" spans="1:8" ht="13.5" x14ac:dyDescent="0.25">
      <c r="A39" s="942"/>
      <c r="B39" s="441" t="s">
        <v>131</v>
      </c>
      <c r="C39" s="410">
        <v>15.853430594772574</v>
      </c>
      <c r="D39" s="410">
        <v>27.007243892585496</v>
      </c>
      <c r="E39" s="410">
        <v>30.055233227424971</v>
      </c>
      <c r="F39" s="410">
        <v>3.0479893348394747</v>
      </c>
      <c r="G39" s="311">
        <v>11.285821489086729</v>
      </c>
    </row>
    <row r="40" spans="1:8" ht="14.25" thickBot="1" x14ac:dyDescent="0.3">
      <c r="A40" s="318"/>
      <c r="B40" s="447" t="s">
        <v>132</v>
      </c>
      <c r="C40" s="420">
        <v>11.556640172577499</v>
      </c>
      <c r="D40" s="420">
        <v>47.729048930433009</v>
      </c>
      <c r="E40" s="420">
        <v>48.794491481985297</v>
      </c>
      <c r="F40" s="420">
        <v>1.0654425515522874</v>
      </c>
      <c r="G40" s="448">
        <v>2.2322727467400654</v>
      </c>
    </row>
    <row r="41" spans="1:8" ht="13.15" hidden="1" customHeight="1" x14ac:dyDescent="0.25">
      <c r="A41" s="387"/>
      <c r="B41" s="387" t="s">
        <v>130</v>
      </c>
      <c r="C41" s="430">
        <v>9.07</v>
      </c>
      <c r="D41" s="431">
        <v>51.789420075623795</v>
      </c>
      <c r="E41" s="432">
        <v>51.274157452477034</v>
      </c>
      <c r="F41" s="432">
        <v>-0.51526262314676075</v>
      </c>
      <c r="G41" s="432">
        <v>-0.99491869651053333</v>
      </c>
      <c r="H41" s="235">
        <v>2.1387468189233294</v>
      </c>
    </row>
    <row r="42" spans="1:8" ht="13.15" hidden="1" customHeight="1" x14ac:dyDescent="0.25">
      <c r="A42" s="387"/>
      <c r="B42" s="387"/>
      <c r="C42" s="430"/>
      <c r="D42" s="431"/>
      <c r="E42" s="432"/>
      <c r="F42" s="432"/>
      <c r="G42" s="432"/>
      <c r="H42" s="235">
        <v>13.285374890799062</v>
      </c>
    </row>
    <row r="43" spans="1:8" ht="13.15" hidden="1" customHeight="1" x14ac:dyDescent="0.25">
      <c r="A43" s="387"/>
      <c r="B43" s="387"/>
      <c r="C43" s="387"/>
      <c r="D43" s="431"/>
      <c r="E43" s="432"/>
      <c r="F43" s="432"/>
      <c r="G43" s="432"/>
      <c r="H43" s="235">
        <v>12.306862311244387</v>
      </c>
    </row>
    <row r="44" spans="1:8" ht="14.25" hidden="1" x14ac:dyDescent="0.25">
      <c r="A44" s="387"/>
      <c r="B44" s="387"/>
      <c r="C44" s="387"/>
      <c r="D44" s="431"/>
      <c r="E44" s="432"/>
      <c r="F44" s="432"/>
      <c r="G44" s="432"/>
      <c r="H44" s="235">
        <v>12.353432989690726</v>
      </c>
    </row>
    <row r="45" spans="1:8" ht="14.25" hidden="1" x14ac:dyDescent="0.25">
      <c r="A45" s="387"/>
      <c r="B45" s="387"/>
      <c r="C45" s="387"/>
      <c r="D45" s="431"/>
      <c r="E45" s="432"/>
      <c r="F45" s="432"/>
      <c r="G45" s="432"/>
      <c r="H45" s="235">
        <v>1.9865993975903575</v>
      </c>
    </row>
    <row r="46" spans="1:8" ht="14.25" hidden="1" x14ac:dyDescent="0.25">
      <c r="A46" s="387"/>
      <c r="B46" s="387"/>
      <c r="C46" s="387"/>
      <c r="D46" s="431"/>
      <c r="E46" s="432"/>
      <c r="F46" s="432"/>
      <c r="G46" s="432"/>
      <c r="H46" s="235">
        <v>6.1126441083498859</v>
      </c>
    </row>
    <row r="47" spans="1:8" ht="14.25" hidden="1" x14ac:dyDescent="0.25">
      <c r="A47" s="387"/>
      <c r="B47" s="387"/>
      <c r="C47" s="387"/>
      <c r="D47" s="431"/>
      <c r="E47" s="432"/>
      <c r="F47" s="432"/>
      <c r="G47" s="432"/>
      <c r="H47" s="235">
        <v>1.5512407980767489</v>
      </c>
    </row>
    <row r="48" spans="1:8" ht="14.25" hidden="1" x14ac:dyDescent="0.25">
      <c r="A48" s="387"/>
      <c r="B48" s="387"/>
      <c r="C48" s="387"/>
      <c r="D48" s="431"/>
      <c r="E48" s="432"/>
      <c r="F48" s="432"/>
      <c r="G48" s="432"/>
      <c r="H48" s="235">
        <v>-0.16840000000000024</v>
      </c>
    </row>
    <row r="49" spans="1:8" ht="14.25" hidden="1" x14ac:dyDescent="0.25">
      <c r="A49" s="387"/>
      <c r="B49" s="387"/>
      <c r="C49" s="387"/>
      <c r="D49" s="431"/>
      <c r="E49" s="432"/>
      <c r="F49" s="432"/>
      <c r="G49" s="432"/>
      <c r="H49" s="235">
        <v>4.7232055793991341</v>
      </c>
    </row>
    <row r="50" spans="1:8" ht="14.25" x14ac:dyDescent="0.25">
      <c r="A50" s="387"/>
      <c r="B50" s="387"/>
      <c r="C50" s="387"/>
      <c r="D50" s="433"/>
      <c r="E50" s="434"/>
      <c r="F50" s="435"/>
      <c r="G50" s="387"/>
    </row>
    <row r="51" spans="1:8" x14ac:dyDescent="0.2">
      <c r="D51" s="7"/>
      <c r="E51" s="112"/>
      <c r="F51" s="112"/>
    </row>
    <row r="52" spans="1:8" x14ac:dyDescent="0.2">
      <c r="D52" s="7"/>
      <c r="E52" s="112"/>
      <c r="F52" s="112"/>
    </row>
    <row r="53" spans="1:8" x14ac:dyDescent="0.2">
      <c r="D53" s="7"/>
      <c r="E53" s="112"/>
      <c r="F53" s="112"/>
    </row>
    <row r="54" spans="1:8" x14ac:dyDescent="0.2">
      <c r="D54" s="7"/>
      <c r="E54" s="112"/>
      <c r="F54" s="112"/>
    </row>
    <row r="55" spans="1:8" x14ac:dyDescent="0.2">
      <c r="D55" s="7"/>
      <c r="E55" s="112"/>
      <c r="F55" s="112"/>
    </row>
    <row r="56" spans="1:8" x14ac:dyDescent="0.2">
      <c r="D56" s="7"/>
      <c r="E56" s="112"/>
      <c r="F56" s="112"/>
    </row>
    <row r="57" spans="1:8" x14ac:dyDescent="0.2">
      <c r="D57" s="7"/>
      <c r="E57" s="112"/>
      <c r="F57" s="112"/>
    </row>
    <row r="58" spans="1:8" x14ac:dyDescent="0.2">
      <c r="D58" s="7"/>
      <c r="E58" s="112"/>
      <c r="F58" s="112"/>
    </row>
    <row r="59" spans="1:8" x14ac:dyDescent="0.2">
      <c r="D59" s="7"/>
      <c r="E59" s="112"/>
      <c r="F59" s="112"/>
    </row>
    <row r="60" spans="1:8" x14ac:dyDescent="0.2">
      <c r="D60" s="7"/>
      <c r="E60" s="112"/>
      <c r="F60" s="112"/>
    </row>
    <row r="61" spans="1:8" x14ac:dyDescent="0.2">
      <c r="D61" s="7"/>
      <c r="E61" s="112"/>
      <c r="F61" s="112"/>
    </row>
    <row r="62" spans="1:8" x14ac:dyDescent="0.2">
      <c r="D62" s="7"/>
      <c r="E62" s="112"/>
      <c r="F62" s="112"/>
    </row>
    <row r="63" spans="1:8" x14ac:dyDescent="0.2">
      <c r="D63" s="7"/>
      <c r="E63" s="112"/>
      <c r="F63" s="112"/>
    </row>
    <row r="64" spans="1:8" x14ac:dyDescent="0.2">
      <c r="D64" s="7"/>
      <c r="E64" s="112"/>
      <c r="F64" s="112"/>
    </row>
    <row r="65" spans="4:6" x14ac:dyDescent="0.2">
      <c r="D65" s="7"/>
      <c r="E65" s="112"/>
      <c r="F65" s="112"/>
    </row>
    <row r="66" spans="4:6" x14ac:dyDescent="0.2">
      <c r="E66" s="112"/>
      <c r="F66" s="112"/>
    </row>
    <row r="67" spans="4:6" x14ac:dyDescent="0.2">
      <c r="E67" s="112"/>
      <c r="F67" s="112"/>
    </row>
    <row r="68" spans="4:6" x14ac:dyDescent="0.2">
      <c r="E68" s="112"/>
      <c r="F68" s="112"/>
    </row>
    <row r="69" spans="4:6" x14ac:dyDescent="0.2">
      <c r="E69" s="112"/>
      <c r="F69" s="112"/>
    </row>
    <row r="70" spans="4:6" x14ac:dyDescent="0.2">
      <c r="E70" s="112"/>
      <c r="F70" s="112"/>
    </row>
    <row r="71" spans="4:6" x14ac:dyDescent="0.2">
      <c r="E71" s="112"/>
      <c r="F71" s="112"/>
    </row>
    <row r="72" spans="4:6" x14ac:dyDescent="0.2">
      <c r="E72" s="112"/>
      <c r="F72" s="112"/>
    </row>
    <row r="73" spans="4:6" x14ac:dyDescent="0.2">
      <c r="E73" s="112"/>
      <c r="F73" s="112"/>
    </row>
    <row r="74" spans="4:6" x14ac:dyDescent="0.2">
      <c r="E74" s="112"/>
      <c r="F74" s="112"/>
    </row>
    <row r="75" spans="4:6" x14ac:dyDescent="0.2">
      <c r="E75" s="112"/>
      <c r="F75" s="112"/>
    </row>
    <row r="76" spans="4:6" x14ac:dyDescent="0.2">
      <c r="E76" s="112"/>
      <c r="F76" s="112"/>
    </row>
    <row r="77" spans="4:6" x14ac:dyDescent="0.2">
      <c r="E77" s="112"/>
      <c r="F77" s="112"/>
    </row>
    <row r="78" spans="4:6" x14ac:dyDescent="0.2">
      <c r="E78" s="112"/>
      <c r="F78" s="112"/>
    </row>
    <row r="79" spans="4:6" x14ac:dyDescent="0.2">
      <c r="E79" s="112"/>
      <c r="F79" s="112"/>
    </row>
    <row r="80" spans="4:6" x14ac:dyDescent="0.2">
      <c r="E80" s="112"/>
      <c r="F80" s="112"/>
    </row>
    <row r="81" spans="5:6" x14ac:dyDescent="0.2">
      <c r="E81" s="112"/>
      <c r="F81" s="112"/>
    </row>
    <row r="82" spans="5:6" x14ac:dyDescent="0.2">
      <c r="E82" s="112"/>
      <c r="F82" s="112"/>
    </row>
    <row r="83" spans="5:6" x14ac:dyDescent="0.2">
      <c r="E83" s="112"/>
      <c r="F83" s="112"/>
    </row>
    <row r="84" spans="5:6" x14ac:dyDescent="0.2">
      <c r="E84" s="112"/>
      <c r="F84" s="112"/>
    </row>
    <row r="85" spans="5:6" x14ac:dyDescent="0.2">
      <c r="E85" s="112"/>
      <c r="F85" s="112"/>
    </row>
    <row r="86" spans="5:6" x14ac:dyDescent="0.2">
      <c r="E86" s="112"/>
      <c r="F86" s="112"/>
    </row>
    <row r="87" spans="5:6" x14ac:dyDescent="0.2">
      <c r="E87" s="112"/>
      <c r="F87" s="112"/>
    </row>
    <row r="88" spans="5:6" x14ac:dyDescent="0.2">
      <c r="E88" s="112"/>
      <c r="F88" s="112"/>
    </row>
    <row r="89" spans="5:6" x14ac:dyDescent="0.2">
      <c r="E89" s="112"/>
      <c r="F89" s="112"/>
    </row>
    <row r="90" spans="5:6" x14ac:dyDescent="0.2">
      <c r="E90" s="112"/>
      <c r="F90" s="112"/>
    </row>
    <row r="91" spans="5:6" x14ac:dyDescent="0.2">
      <c r="E91" s="112"/>
      <c r="F91" s="112"/>
    </row>
    <row r="92" spans="5:6" x14ac:dyDescent="0.2">
      <c r="E92" s="112"/>
      <c r="F92" s="112"/>
    </row>
    <row r="93" spans="5:6" x14ac:dyDescent="0.2">
      <c r="E93" s="112"/>
      <c r="F93" s="112"/>
    </row>
    <row r="94" spans="5:6" x14ac:dyDescent="0.2">
      <c r="E94" s="112"/>
      <c r="F94" s="112"/>
    </row>
    <row r="95" spans="5:6" x14ac:dyDescent="0.2">
      <c r="E95" s="112"/>
      <c r="F95" s="112"/>
    </row>
    <row r="96" spans="5:6" x14ac:dyDescent="0.2">
      <c r="E96" s="112"/>
      <c r="F96" s="112"/>
    </row>
    <row r="97" spans="5:6" x14ac:dyDescent="0.2">
      <c r="E97" s="112"/>
      <c r="F97" s="112"/>
    </row>
    <row r="98" spans="5:6" x14ac:dyDescent="0.2">
      <c r="E98" s="112"/>
      <c r="F98" s="112"/>
    </row>
    <row r="99" spans="5:6" x14ac:dyDescent="0.2">
      <c r="E99" s="112"/>
      <c r="F99" s="112"/>
    </row>
    <row r="100" spans="5:6" x14ac:dyDescent="0.2">
      <c r="E100" s="112"/>
      <c r="F100" s="112"/>
    </row>
    <row r="101" spans="5:6" x14ac:dyDescent="0.2">
      <c r="E101" s="112"/>
      <c r="F101" s="112"/>
    </row>
    <row r="102" spans="5:6" x14ac:dyDescent="0.2">
      <c r="E102" s="112"/>
      <c r="F102" s="112"/>
    </row>
    <row r="103" spans="5:6" x14ac:dyDescent="0.2">
      <c r="E103" s="112"/>
      <c r="F103" s="112"/>
    </row>
    <row r="104" spans="5:6" x14ac:dyDescent="0.2">
      <c r="E104" s="112"/>
      <c r="F104" s="112"/>
    </row>
    <row r="105" spans="5:6" x14ac:dyDescent="0.2">
      <c r="E105" s="112"/>
      <c r="F105" s="112"/>
    </row>
    <row r="106" spans="5:6" x14ac:dyDescent="0.2">
      <c r="E106" s="112"/>
      <c r="F106" s="112"/>
    </row>
    <row r="107" spans="5:6" x14ac:dyDescent="0.2">
      <c r="E107" s="112"/>
      <c r="F107" s="112"/>
    </row>
    <row r="108" spans="5:6" x14ac:dyDescent="0.2">
      <c r="E108" s="112"/>
      <c r="F108" s="112"/>
    </row>
    <row r="109" spans="5:6" x14ac:dyDescent="0.2">
      <c r="E109" s="112"/>
      <c r="F109" s="112"/>
    </row>
    <row r="110" spans="5:6" x14ac:dyDescent="0.2">
      <c r="E110" s="112"/>
      <c r="F110" s="112"/>
    </row>
    <row r="111" spans="5:6" x14ac:dyDescent="0.2">
      <c r="E111" s="112"/>
      <c r="F111" s="112"/>
    </row>
    <row r="112" spans="5:6" x14ac:dyDescent="0.2">
      <c r="E112" s="112"/>
      <c r="F112" s="112"/>
    </row>
    <row r="113" spans="5:6" x14ac:dyDescent="0.2">
      <c r="E113" s="112"/>
      <c r="F113" s="112"/>
    </row>
    <row r="114" spans="5:6" x14ac:dyDescent="0.2">
      <c r="E114" s="112"/>
      <c r="F114" s="112"/>
    </row>
    <row r="115" spans="5:6" x14ac:dyDescent="0.2">
      <c r="E115" s="112"/>
      <c r="F115" s="112"/>
    </row>
    <row r="116" spans="5:6" x14ac:dyDescent="0.2">
      <c r="E116" s="112"/>
      <c r="F116" s="112"/>
    </row>
    <row r="117" spans="5:6" x14ac:dyDescent="0.2">
      <c r="E117" s="112"/>
      <c r="F117" s="112"/>
    </row>
    <row r="118" spans="5:6" x14ac:dyDescent="0.2">
      <c r="E118" s="112"/>
      <c r="F118" s="112"/>
    </row>
    <row r="119" spans="5:6" x14ac:dyDescent="0.2">
      <c r="E119" s="112"/>
      <c r="F119" s="112"/>
    </row>
    <row r="120" spans="5:6" x14ac:dyDescent="0.2">
      <c r="E120" s="112"/>
      <c r="F120" s="112"/>
    </row>
    <row r="121" spans="5:6" x14ac:dyDescent="0.2">
      <c r="E121" s="112"/>
      <c r="F121" s="112"/>
    </row>
    <row r="122" spans="5:6" x14ac:dyDescent="0.2">
      <c r="E122" s="112"/>
      <c r="F122" s="112"/>
    </row>
    <row r="123" spans="5:6" x14ac:dyDescent="0.2">
      <c r="E123" s="112"/>
      <c r="F123" s="112"/>
    </row>
    <row r="124" spans="5:6" x14ac:dyDescent="0.2">
      <c r="E124" s="112"/>
      <c r="F124" s="112"/>
    </row>
    <row r="125" spans="5:6" x14ac:dyDescent="0.2">
      <c r="E125" s="112"/>
      <c r="F125" s="112"/>
    </row>
    <row r="126" spans="5:6" x14ac:dyDescent="0.2">
      <c r="E126" s="112"/>
      <c r="F126" s="112"/>
    </row>
    <row r="127" spans="5:6" x14ac:dyDescent="0.2">
      <c r="E127" s="112"/>
      <c r="F127" s="112"/>
    </row>
    <row r="128" spans="5:6" x14ac:dyDescent="0.2">
      <c r="E128" s="112"/>
      <c r="F128" s="112"/>
    </row>
    <row r="129" spans="5:6" x14ac:dyDescent="0.2">
      <c r="E129" s="112"/>
      <c r="F129" s="112"/>
    </row>
    <row r="130" spans="5:6" x14ac:dyDescent="0.2">
      <c r="E130" s="112"/>
      <c r="F130" s="112"/>
    </row>
    <row r="131" spans="5:6" x14ac:dyDescent="0.2">
      <c r="E131" s="112"/>
      <c r="F131" s="112"/>
    </row>
    <row r="132" spans="5:6" x14ac:dyDescent="0.2">
      <c r="E132" s="112"/>
      <c r="F132" s="112"/>
    </row>
    <row r="133" spans="5:6" x14ac:dyDescent="0.2">
      <c r="E133" s="112"/>
      <c r="F133" s="112"/>
    </row>
    <row r="134" spans="5:6" x14ac:dyDescent="0.2">
      <c r="E134" s="112"/>
      <c r="F134" s="112"/>
    </row>
    <row r="135" spans="5:6" x14ac:dyDescent="0.2">
      <c r="E135" s="112"/>
      <c r="F135" s="112"/>
    </row>
    <row r="136" spans="5:6" x14ac:dyDescent="0.2">
      <c r="E136" s="112"/>
      <c r="F136" s="112"/>
    </row>
    <row r="137" spans="5:6" x14ac:dyDescent="0.2">
      <c r="E137" s="112"/>
      <c r="F137" s="112"/>
    </row>
    <row r="138" spans="5:6" x14ac:dyDescent="0.2">
      <c r="E138" s="112"/>
      <c r="F138" s="112"/>
    </row>
    <row r="139" spans="5:6" x14ac:dyDescent="0.2">
      <c r="E139" s="112"/>
      <c r="F139" s="112"/>
    </row>
    <row r="140" spans="5:6" x14ac:dyDescent="0.2">
      <c r="E140" s="112"/>
      <c r="F140" s="112"/>
    </row>
    <row r="141" spans="5:6" x14ac:dyDescent="0.2">
      <c r="E141" s="112"/>
      <c r="F141" s="112"/>
    </row>
    <row r="142" spans="5:6" x14ac:dyDescent="0.2">
      <c r="E142" s="112"/>
      <c r="F142" s="112"/>
    </row>
    <row r="143" spans="5:6" x14ac:dyDescent="0.2">
      <c r="E143" s="112"/>
      <c r="F143" s="112"/>
    </row>
    <row r="144" spans="5:6" x14ac:dyDescent="0.2">
      <c r="E144" s="112"/>
      <c r="F144" s="112"/>
    </row>
    <row r="145" spans="5:6" x14ac:dyDescent="0.2">
      <c r="E145" s="112"/>
      <c r="F145" s="112"/>
    </row>
    <row r="146" spans="5:6" x14ac:dyDescent="0.2">
      <c r="E146" s="112"/>
      <c r="F146" s="112"/>
    </row>
    <row r="147" spans="5:6" x14ac:dyDescent="0.2">
      <c r="E147" s="112"/>
      <c r="F147" s="112"/>
    </row>
    <row r="148" spans="5:6" x14ac:dyDescent="0.2">
      <c r="E148" s="112"/>
      <c r="F148" s="112"/>
    </row>
    <row r="149" spans="5:6" x14ac:dyDescent="0.2">
      <c r="E149" s="112"/>
      <c r="F149" s="112"/>
    </row>
    <row r="150" spans="5:6" x14ac:dyDescent="0.2">
      <c r="E150" s="112"/>
      <c r="F150" s="112"/>
    </row>
    <row r="151" spans="5:6" x14ac:dyDescent="0.2">
      <c r="E151" s="112"/>
      <c r="F151" s="112"/>
    </row>
    <row r="152" spans="5:6" x14ac:dyDescent="0.2">
      <c r="E152" s="112"/>
      <c r="F152" s="112"/>
    </row>
    <row r="153" spans="5:6" x14ac:dyDescent="0.2">
      <c r="E153" s="112"/>
      <c r="F153" s="112"/>
    </row>
    <row r="154" spans="5:6" x14ac:dyDescent="0.2">
      <c r="E154" s="112"/>
      <c r="F154" s="112"/>
    </row>
    <row r="155" spans="5:6" x14ac:dyDescent="0.2">
      <c r="E155" s="112"/>
      <c r="F155" s="112"/>
    </row>
    <row r="156" spans="5:6" x14ac:dyDescent="0.2">
      <c r="E156" s="112"/>
      <c r="F156" s="112"/>
    </row>
    <row r="157" spans="5:6" x14ac:dyDescent="0.2">
      <c r="E157" s="112"/>
      <c r="F157" s="112"/>
    </row>
    <row r="158" spans="5:6" x14ac:dyDescent="0.2">
      <c r="E158" s="112"/>
      <c r="F158" s="112"/>
    </row>
    <row r="159" spans="5:6" x14ac:dyDescent="0.2">
      <c r="E159" s="112"/>
      <c r="F159" s="112"/>
    </row>
    <row r="160" spans="5:6" x14ac:dyDescent="0.2">
      <c r="E160" s="112"/>
      <c r="F160" s="112"/>
    </row>
    <row r="161" spans="5:6" x14ac:dyDescent="0.2">
      <c r="E161" s="112"/>
      <c r="F161" s="112"/>
    </row>
    <row r="162" spans="5:6" x14ac:dyDescent="0.2">
      <c r="E162" s="112"/>
      <c r="F162" s="112"/>
    </row>
    <row r="163" spans="5:6" x14ac:dyDescent="0.2">
      <c r="E163" s="112"/>
      <c r="F163" s="112"/>
    </row>
    <row r="164" spans="5:6" x14ac:dyDescent="0.2">
      <c r="E164" s="112"/>
      <c r="F164" s="112"/>
    </row>
    <row r="165" spans="5:6" x14ac:dyDescent="0.2">
      <c r="E165" s="112"/>
      <c r="F165" s="112"/>
    </row>
    <row r="166" spans="5:6" x14ac:dyDescent="0.2">
      <c r="E166" s="112"/>
      <c r="F166" s="112"/>
    </row>
    <row r="167" spans="5:6" x14ac:dyDescent="0.2">
      <c r="E167" s="112"/>
      <c r="F167" s="112"/>
    </row>
    <row r="168" spans="5:6" x14ac:dyDescent="0.2">
      <c r="E168" s="112"/>
      <c r="F168" s="112"/>
    </row>
    <row r="169" spans="5:6" x14ac:dyDescent="0.2">
      <c r="E169" s="112"/>
      <c r="F169" s="112"/>
    </row>
    <row r="170" spans="5:6" x14ac:dyDescent="0.2">
      <c r="E170" s="112"/>
      <c r="F170" s="112"/>
    </row>
    <row r="171" spans="5:6" x14ac:dyDescent="0.2">
      <c r="E171" s="112"/>
      <c r="F171" s="112"/>
    </row>
    <row r="172" spans="5:6" x14ac:dyDescent="0.2">
      <c r="E172" s="112"/>
      <c r="F172" s="112"/>
    </row>
    <row r="173" spans="5:6" x14ac:dyDescent="0.2">
      <c r="E173" s="112"/>
      <c r="F173" s="112"/>
    </row>
    <row r="174" spans="5:6" x14ac:dyDescent="0.2">
      <c r="E174" s="112"/>
      <c r="F174" s="112"/>
    </row>
    <row r="175" spans="5:6" x14ac:dyDescent="0.2">
      <c r="E175" s="112"/>
      <c r="F175" s="112"/>
    </row>
    <row r="176" spans="5:6" x14ac:dyDescent="0.2">
      <c r="E176" s="112"/>
      <c r="F176" s="112"/>
    </row>
    <row r="177" spans="5:6" x14ac:dyDescent="0.2">
      <c r="E177" s="112"/>
      <c r="F177" s="112"/>
    </row>
    <row r="178" spans="5:6" x14ac:dyDescent="0.2">
      <c r="E178" s="112"/>
      <c r="F178" s="112"/>
    </row>
    <row r="179" spans="5:6" x14ac:dyDescent="0.2">
      <c r="E179" s="112"/>
      <c r="F179" s="112"/>
    </row>
    <row r="180" spans="5:6" x14ac:dyDescent="0.2">
      <c r="E180" s="112"/>
      <c r="F180" s="112"/>
    </row>
    <row r="181" spans="5:6" x14ac:dyDescent="0.2">
      <c r="E181" s="112"/>
      <c r="F181" s="112"/>
    </row>
    <row r="182" spans="5:6" x14ac:dyDescent="0.2">
      <c r="E182" s="112"/>
      <c r="F182" s="112"/>
    </row>
    <row r="183" spans="5:6" x14ac:dyDescent="0.2">
      <c r="E183" s="112"/>
      <c r="F183" s="112"/>
    </row>
    <row r="184" spans="5:6" x14ac:dyDescent="0.2">
      <c r="E184" s="112"/>
      <c r="F184" s="112"/>
    </row>
    <row r="185" spans="5:6" x14ac:dyDescent="0.2">
      <c r="E185" s="112"/>
      <c r="F185" s="112"/>
    </row>
    <row r="186" spans="5:6" x14ac:dyDescent="0.2">
      <c r="E186" s="112"/>
      <c r="F186" s="112"/>
    </row>
    <row r="187" spans="5:6" x14ac:dyDescent="0.2">
      <c r="E187" s="112"/>
      <c r="F187" s="112"/>
    </row>
    <row r="188" spans="5:6" x14ac:dyDescent="0.2">
      <c r="E188" s="112"/>
      <c r="F188" s="112"/>
    </row>
    <row r="189" spans="5:6" x14ac:dyDescent="0.2">
      <c r="E189" s="112"/>
      <c r="F189" s="112"/>
    </row>
    <row r="190" spans="5:6" x14ac:dyDescent="0.2">
      <c r="E190" s="112"/>
      <c r="F190" s="112"/>
    </row>
    <row r="191" spans="5:6" x14ac:dyDescent="0.2">
      <c r="E191" s="112"/>
      <c r="F191" s="112"/>
    </row>
    <row r="192" spans="5:6" x14ac:dyDescent="0.2">
      <c r="E192" s="112"/>
      <c r="F192" s="112"/>
    </row>
    <row r="193" spans="5:6" x14ac:dyDescent="0.2">
      <c r="E193" s="112"/>
      <c r="F193" s="112"/>
    </row>
    <row r="194" spans="5:6" x14ac:dyDescent="0.2">
      <c r="E194" s="112"/>
      <c r="F194" s="112"/>
    </row>
    <row r="195" spans="5:6" x14ac:dyDescent="0.2">
      <c r="E195" s="112"/>
      <c r="F195" s="112"/>
    </row>
    <row r="196" spans="5:6" x14ac:dyDescent="0.2">
      <c r="E196" s="112"/>
      <c r="F196" s="112"/>
    </row>
    <row r="197" spans="5:6" x14ac:dyDescent="0.2">
      <c r="E197" s="112"/>
      <c r="F197" s="112"/>
    </row>
    <row r="198" spans="5:6" x14ac:dyDescent="0.2">
      <c r="E198" s="112"/>
      <c r="F198" s="112"/>
    </row>
    <row r="199" spans="5:6" x14ac:dyDescent="0.2">
      <c r="E199" s="112"/>
      <c r="F199" s="112"/>
    </row>
    <row r="200" spans="5:6" x14ac:dyDescent="0.2">
      <c r="E200" s="112"/>
      <c r="F200" s="112"/>
    </row>
    <row r="201" spans="5:6" x14ac:dyDescent="0.2">
      <c r="E201" s="112"/>
      <c r="F201" s="112"/>
    </row>
    <row r="202" spans="5:6" x14ac:dyDescent="0.2">
      <c r="E202" s="112"/>
      <c r="F202" s="112"/>
    </row>
    <row r="203" spans="5:6" x14ac:dyDescent="0.2">
      <c r="E203" s="112"/>
      <c r="F203" s="112"/>
    </row>
    <row r="204" spans="5:6" x14ac:dyDescent="0.2">
      <c r="E204" s="112"/>
      <c r="F204" s="112"/>
    </row>
    <row r="205" spans="5:6" x14ac:dyDescent="0.2">
      <c r="E205" s="112"/>
      <c r="F205" s="112"/>
    </row>
    <row r="206" spans="5:6" x14ac:dyDescent="0.2">
      <c r="E206" s="112"/>
      <c r="F206" s="112"/>
    </row>
    <row r="207" spans="5:6" x14ac:dyDescent="0.2">
      <c r="E207" s="112"/>
      <c r="F207" s="112"/>
    </row>
    <row r="208" spans="5:6" x14ac:dyDescent="0.2">
      <c r="E208" s="112"/>
      <c r="F208" s="112"/>
    </row>
    <row r="209" spans="5:6" x14ac:dyDescent="0.2">
      <c r="E209" s="112"/>
      <c r="F209" s="112"/>
    </row>
    <row r="210" spans="5:6" x14ac:dyDescent="0.2">
      <c r="E210" s="112"/>
      <c r="F210" s="112"/>
    </row>
    <row r="211" spans="5:6" x14ac:dyDescent="0.2">
      <c r="E211" s="112"/>
      <c r="F211" s="112"/>
    </row>
    <row r="212" spans="5:6" x14ac:dyDescent="0.2">
      <c r="E212" s="112"/>
      <c r="F212" s="112"/>
    </row>
    <row r="213" spans="5:6" x14ac:dyDescent="0.2">
      <c r="E213" s="112"/>
      <c r="F213" s="112"/>
    </row>
    <row r="214" spans="5:6" x14ac:dyDescent="0.2">
      <c r="E214" s="112"/>
      <c r="F214" s="112"/>
    </row>
    <row r="215" spans="5:6" x14ac:dyDescent="0.2">
      <c r="E215" s="112"/>
      <c r="F215" s="112"/>
    </row>
    <row r="216" spans="5:6" x14ac:dyDescent="0.2">
      <c r="E216" s="112"/>
      <c r="F216" s="112"/>
    </row>
    <row r="217" spans="5:6" x14ac:dyDescent="0.2">
      <c r="E217" s="112"/>
      <c r="F217" s="112"/>
    </row>
    <row r="218" spans="5:6" x14ac:dyDescent="0.2">
      <c r="E218" s="112"/>
      <c r="F218" s="112"/>
    </row>
    <row r="219" spans="5:6" x14ac:dyDescent="0.2">
      <c r="E219" s="112"/>
      <c r="F219" s="112"/>
    </row>
    <row r="220" spans="5:6" x14ac:dyDescent="0.2">
      <c r="E220" s="112"/>
      <c r="F220" s="112"/>
    </row>
    <row r="221" spans="5:6" x14ac:dyDescent="0.2">
      <c r="E221" s="112"/>
      <c r="F221" s="112"/>
    </row>
    <row r="222" spans="5:6" x14ac:dyDescent="0.2">
      <c r="E222" s="112"/>
      <c r="F222" s="112"/>
    </row>
    <row r="223" spans="5:6" x14ac:dyDescent="0.2">
      <c r="E223" s="112"/>
      <c r="F223" s="112"/>
    </row>
    <row r="224" spans="5:6" x14ac:dyDescent="0.2">
      <c r="E224" s="112"/>
      <c r="F224" s="112"/>
    </row>
    <row r="225" spans="5:6" x14ac:dyDescent="0.2">
      <c r="E225" s="112"/>
      <c r="F225" s="112"/>
    </row>
    <row r="226" spans="5:6" x14ac:dyDescent="0.2">
      <c r="E226" s="112"/>
      <c r="F226" s="112"/>
    </row>
    <row r="227" spans="5:6" x14ac:dyDescent="0.2">
      <c r="E227" s="112"/>
      <c r="F227" s="112"/>
    </row>
    <row r="228" spans="5:6" x14ac:dyDescent="0.2">
      <c r="E228" s="112"/>
      <c r="F228" s="112"/>
    </row>
    <row r="229" spans="5:6" x14ac:dyDescent="0.2">
      <c r="E229" s="112"/>
      <c r="F229" s="112"/>
    </row>
    <row r="230" spans="5:6" x14ac:dyDescent="0.2">
      <c r="E230" s="112"/>
      <c r="F230" s="112"/>
    </row>
    <row r="231" spans="5:6" x14ac:dyDescent="0.2">
      <c r="E231" s="112"/>
      <c r="F231" s="112"/>
    </row>
    <row r="232" spans="5:6" x14ac:dyDescent="0.2">
      <c r="E232" s="112"/>
      <c r="F232" s="112"/>
    </row>
    <row r="233" spans="5:6" x14ac:dyDescent="0.2">
      <c r="E233" s="112"/>
      <c r="F233" s="112"/>
    </row>
    <row r="234" spans="5:6" x14ac:dyDescent="0.2">
      <c r="E234" s="112"/>
      <c r="F234" s="112"/>
    </row>
    <row r="235" spans="5:6" x14ac:dyDescent="0.2">
      <c r="E235" s="112"/>
      <c r="F235" s="112"/>
    </row>
    <row r="236" spans="5:6" x14ac:dyDescent="0.2">
      <c r="E236" s="112"/>
      <c r="F236" s="112"/>
    </row>
    <row r="237" spans="5:6" x14ac:dyDescent="0.2">
      <c r="E237" s="112"/>
      <c r="F237" s="112"/>
    </row>
    <row r="238" spans="5:6" x14ac:dyDescent="0.2">
      <c r="E238" s="112"/>
      <c r="F238" s="112"/>
    </row>
    <row r="239" spans="5:6" x14ac:dyDescent="0.2">
      <c r="E239" s="112"/>
      <c r="F239" s="112"/>
    </row>
    <row r="240" spans="5:6" x14ac:dyDescent="0.2">
      <c r="E240" s="112"/>
      <c r="F240" s="112"/>
    </row>
    <row r="241" spans="5:6" x14ac:dyDescent="0.2">
      <c r="E241" s="112"/>
      <c r="F241" s="112"/>
    </row>
    <row r="242" spans="5:6" x14ac:dyDescent="0.2">
      <c r="E242" s="112"/>
      <c r="F242" s="112"/>
    </row>
    <row r="243" spans="5:6" x14ac:dyDescent="0.2">
      <c r="E243" s="112"/>
      <c r="F243" s="112"/>
    </row>
    <row r="244" spans="5:6" x14ac:dyDescent="0.2">
      <c r="E244" s="112"/>
      <c r="F244" s="112"/>
    </row>
    <row r="245" spans="5:6" x14ac:dyDescent="0.2">
      <c r="E245" s="112"/>
      <c r="F245" s="112"/>
    </row>
    <row r="246" spans="5:6" x14ac:dyDescent="0.2">
      <c r="E246" s="112"/>
      <c r="F246" s="112"/>
    </row>
    <row r="247" spans="5:6" x14ac:dyDescent="0.2">
      <c r="E247" s="112"/>
      <c r="F247" s="112"/>
    </row>
    <row r="248" spans="5:6" x14ac:dyDescent="0.2">
      <c r="E248" s="112"/>
      <c r="F248" s="112"/>
    </row>
    <row r="249" spans="5:6" x14ac:dyDescent="0.2">
      <c r="E249" s="112"/>
      <c r="F249" s="112"/>
    </row>
    <row r="250" spans="5:6" x14ac:dyDescent="0.2">
      <c r="E250" s="112"/>
      <c r="F250" s="112"/>
    </row>
    <row r="251" spans="5:6" x14ac:dyDescent="0.2">
      <c r="E251" s="112"/>
      <c r="F251" s="112"/>
    </row>
    <row r="252" spans="5:6" x14ac:dyDescent="0.2">
      <c r="E252" s="112"/>
      <c r="F252" s="112"/>
    </row>
    <row r="253" spans="5:6" x14ac:dyDescent="0.2">
      <c r="E253" s="112"/>
      <c r="F253" s="112"/>
    </row>
    <row r="254" spans="5:6" x14ac:dyDescent="0.2">
      <c r="E254" s="112"/>
      <c r="F254" s="112"/>
    </row>
    <row r="255" spans="5:6" x14ac:dyDescent="0.2">
      <c r="E255" s="112"/>
      <c r="F255" s="112"/>
    </row>
    <row r="256" spans="5:6" x14ac:dyDescent="0.2">
      <c r="E256" s="112"/>
      <c r="F256" s="112"/>
    </row>
    <row r="257" spans="5:6" x14ac:dyDescent="0.2">
      <c r="E257" s="112"/>
      <c r="F257" s="112"/>
    </row>
    <row r="258" spans="5:6" x14ac:dyDescent="0.2">
      <c r="E258" s="112"/>
      <c r="F258" s="112"/>
    </row>
    <row r="259" spans="5:6" x14ac:dyDescent="0.2">
      <c r="E259" s="112"/>
      <c r="F259" s="112"/>
    </row>
    <row r="260" spans="5:6" x14ac:dyDescent="0.2">
      <c r="E260" s="112"/>
      <c r="F260" s="112"/>
    </row>
    <row r="261" spans="5:6" x14ac:dyDescent="0.2">
      <c r="E261" s="112"/>
      <c r="F261" s="112"/>
    </row>
    <row r="262" spans="5:6" x14ac:dyDescent="0.2">
      <c r="E262" s="112"/>
      <c r="F262" s="112"/>
    </row>
    <row r="263" spans="5:6" x14ac:dyDescent="0.2">
      <c r="E263" s="112"/>
      <c r="F263" s="112"/>
    </row>
    <row r="264" spans="5:6" x14ac:dyDescent="0.2">
      <c r="E264" s="112"/>
      <c r="F264" s="112"/>
    </row>
    <row r="265" spans="5:6" x14ac:dyDescent="0.2">
      <c r="E265" s="112"/>
      <c r="F265" s="112"/>
    </row>
    <row r="266" spans="5:6" x14ac:dyDescent="0.2">
      <c r="E266" s="112"/>
      <c r="F266" s="112"/>
    </row>
    <row r="267" spans="5:6" x14ac:dyDescent="0.2">
      <c r="E267" s="112"/>
      <c r="F267" s="112"/>
    </row>
    <row r="268" spans="5:6" x14ac:dyDescent="0.2">
      <c r="E268" s="112"/>
      <c r="F268" s="112"/>
    </row>
    <row r="269" spans="5:6" x14ac:dyDescent="0.2">
      <c r="E269" s="112"/>
      <c r="F269" s="112"/>
    </row>
    <row r="270" spans="5:6" x14ac:dyDescent="0.2">
      <c r="E270" s="112"/>
      <c r="F270" s="112"/>
    </row>
    <row r="271" spans="5:6" x14ac:dyDescent="0.2">
      <c r="E271" s="112"/>
      <c r="F271" s="112"/>
    </row>
    <row r="272" spans="5:6" x14ac:dyDescent="0.2">
      <c r="E272" s="112"/>
      <c r="F272" s="112"/>
    </row>
    <row r="273" spans="5:6" x14ac:dyDescent="0.2">
      <c r="E273" s="112"/>
      <c r="F273" s="112"/>
    </row>
    <row r="274" spans="5:6" x14ac:dyDescent="0.2">
      <c r="E274" s="112"/>
      <c r="F274" s="112"/>
    </row>
    <row r="275" spans="5:6" x14ac:dyDescent="0.2">
      <c r="E275" s="112"/>
      <c r="F275" s="112"/>
    </row>
    <row r="276" spans="5:6" x14ac:dyDescent="0.2">
      <c r="E276" s="112"/>
      <c r="F276" s="112"/>
    </row>
    <row r="277" spans="5:6" x14ac:dyDescent="0.2">
      <c r="E277" s="112"/>
      <c r="F277" s="112"/>
    </row>
    <row r="278" spans="5:6" x14ac:dyDescent="0.2">
      <c r="E278" s="112"/>
      <c r="F278" s="112"/>
    </row>
    <row r="279" spans="5:6" x14ac:dyDescent="0.2">
      <c r="E279" s="112"/>
      <c r="F279" s="112"/>
    </row>
    <row r="280" spans="5:6" x14ac:dyDescent="0.2">
      <c r="E280" s="112"/>
      <c r="F280" s="112"/>
    </row>
    <row r="281" spans="5:6" x14ac:dyDescent="0.2">
      <c r="E281" s="112"/>
      <c r="F281" s="112"/>
    </row>
    <row r="282" spans="5:6" x14ac:dyDescent="0.2">
      <c r="E282" s="112"/>
      <c r="F282" s="112"/>
    </row>
    <row r="283" spans="5:6" x14ac:dyDescent="0.2">
      <c r="E283" s="112"/>
      <c r="F283" s="112"/>
    </row>
    <row r="284" spans="5:6" x14ac:dyDescent="0.2">
      <c r="E284" s="112"/>
      <c r="F284" s="112"/>
    </row>
  </sheetData>
  <mergeCells count="12">
    <mergeCell ref="A26:A28"/>
    <mergeCell ref="A30:A35"/>
    <mergeCell ref="A37:A39"/>
    <mergeCell ref="A1:G1"/>
    <mergeCell ref="A2:F2"/>
    <mergeCell ref="A3:G3"/>
    <mergeCell ref="A5:A6"/>
    <mergeCell ref="B5:B6"/>
    <mergeCell ref="F5:G5"/>
    <mergeCell ref="A9:A12"/>
    <mergeCell ref="A14:A18"/>
    <mergeCell ref="A21:A24"/>
  </mergeCells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AC75-74A7-4866-9138-3BE6D2AF4A38}">
  <sheetPr codeName="Hoja13">
    <pageSetUpPr fitToPage="1"/>
  </sheetPr>
  <dimension ref="A1:E281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53.28515625" style="9" customWidth="1"/>
    <col min="2" max="2" width="16" style="9" customWidth="1"/>
    <col min="3" max="3" width="15.5703125" style="9" customWidth="1"/>
    <col min="4" max="4" width="16.28515625" style="9" customWidth="1"/>
    <col min="5" max="5" width="18.140625" style="9" customWidth="1"/>
    <col min="6" max="32" width="8.7109375" style="9" customWidth="1"/>
    <col min="33" max="16384" width="11.42578125" style="9"/>
  </cols>
  <sheetData>
    <row r="1" spans="1:5" s="12" customFormat="1" ht="18" customHeight="1" x14ac:dyDescent="0.2">
      <c r="A1" s="946" t="s">
        <v>646</v>
      </c>
      <c r="B1" s="946"/>
      <c r="C1" s="946"/>
      <c r="D1" s="946"/>
      <c r="E1" s="946"/>
    </row>
    <row r="2" spans="1:5" s="12" customFormat="1" ht="15.75" x14ac:dyDescent="0.2">
      <c r="A2" s="947"/>
      <c r="B2" s="947"/>
      <c r="C2" s="947"/>
      <c r="D2" s="947"/>
      <c r="E2" s="947"/>
    </row>
    <row r="3" spans="1:5" ht="30" customHeight="1" x14ac:dyDescent="0.2">
      <c r="A3" s="948" t="s">
        <v>727</v>
      </c>
      <c r="B3" s="948"/>
      <c r="C3" s="948"/>
      <c r="D3" s="948"/>
      <c r="E3" s="948"/>
    </row>
    <row r="4" spans="1:5" ht="18" customHeight="1" x14ac:dyDescent="0.2">
      <c r="A4" s="949"/>
      <c r="B4" s="949"/>
      <c r="C4" s="949"/>
      <c r="D4" s="949"/>
      <c r="E4" s="949"/>
    </row>
    <row r="5" spans="1:5" ht="13.5" thickBot="1" x14ac:dyDescent="0.25">
      <c r="A5" s="945"/>
      <c r="B5" s="945"/>
      <c r="C5" s="945"/>
      <c r="D5" s="945"/>
      <c r="E5" s="945"/>
    </row>
    <row r="6" spans="1:5" s="88" customFormat="1" ht="57" customHeight="1" thickBot="1" x14ac:dyDescent="0.25">
      <c r="A6" s="457" t="s">
        <v>371</v>
      </c>
      <c r="B6" s="458">
        <v>2017</v>
      </c>
      <c r="C6" s="458">
        <v>2018</v>
      </c>
      <c r="D6" s="458">
        <v>2019</v>
      </c>
      <c r="E6" s="459">
        <v>2020</v>
      </c>
    </row>
    <row r="7" spans="1:5" ht="13.5" x14ac:dyDescent="0.25">
      <c r="A7" s="449"/>
      <c r="B7" s="450"/>
      <c r="C7" s="450"/>
      <c r="D7" s="450"/>
      <c r="E7" s="451"/>
    </row>
    <row r="8" spans="1:5" s="13" customFormat="1" ht="13.5" customHeight="1" x14ac:dyDescent="0.25">
      <c r="A8" s="452" t="s">
        <v>123</v>
      </c>
      <c r="B8" s="453">
        <v>183.1202036746711</v>
      </c>
      <c r="C8" s="453">
        <v>190.40629277346838</v>
      </c>
      <c r="D8" s="453">
        <v>192.74898986406663</v>
      </c>
      <c r="E8" s="417">
        <v>194.45768493675544</v>
      </c>
    </row>
    <row r="9" spans="1:5" s="8" customFormat="1" ht="13.5" x14ac:dyDescent="0.25">
      <c r="A9" s="312" t="s">
        <v>633</v>
      </c>
      <c r="B9" s="454">
        <v>173.36754043558369</v>
      </c>
      <c r="C9" s="454">
        <v>180.59937394393683</v>
      </c>
      <c r="D9" s="454">
        <v>183.40998106210026</v>
      </c>
      <c r="E9" s="411">
        <v>185.73572525837119</v>
      </c>
    </row>
    <row r="10" spans="1:5" ht="13.5" x14ac:dyDescent="0.25">
      <c r="A10" s="312" t="s">
        <v>632</v>
      </c>
      <c r="B10" s="454">
        <v>115.77437663784247</v>
      </c>
      <c r="C10" s="454">
        <v>119.54929378117461</v>
      </c>
      <c r="D10" s="454">
        <v>120.69149171068527</v>
      </c>
      <c r="E10" s="411">
        <v>122.15533206619448</v>
      </c>
    </row>
    <row r="11" spans="1:5" ht="13.5" x14ac:dyDescent="0.25">
      <c r="A11" s="312" t="s">
        <v>631</v>
      </c>
      <c r="B11" s="454">
        <v>482.18285234500712</v>
      </c>
      <c r="C11" s="454">
        <v>507.95071747783965</v>
      </c>
      <c r="D11" s="454">
        <v>519.70735690281924</v>
      </c>
      <c r="E11" s="411">
        <v>526.65464098107191</v>
      </c>
    </row>
    <row r="12" spans="1:5" ht="13.5" x14ac:dyDescent="0.25">
      <c r="A12" s="312" t="s">
        <v>630</v>
      </c>
      <c r="B12" s="454">
        <v>325.07621088313408</v>
      </c>
      <c r="C12" s="454">
        <v>342.50699915277147</v>
      </c>
      <c r="D12" s="454">
        <v>344.62438962155056</v>
      </c>
      <c r="E12" s="411">
        <v>334.14613521794939</v>
      </c>
    </row>
    <row r="13" spans="1:5" s="8" customFormat="1" ht="13.5" x14ac:dyDescent="0.25">
      <c r="A13" s="312" t="s">
        <v>629</v>
      </c>
      <c r="B13" s="454">
        <v>284.13802946746756</v>
      </c>
      <c r="C13" s="454">
        <v>285.69560315008238</v>
      </c>
      <c r="D13" s="454">
        <v>278.76352381177435</v>
      </c>
      <c r="E13" s="411">
        <v>276.2362362668942</v>
      </c>
    </row>
    <row r="14" spans="1:5" s="8" customFormat="1" ht="13.5" x14ac:dyDescent="0.25">
      <c r="A14" s="312"/>
      <c r="B14" s="454"/>
      <c r="C14" s="454"/>
      <c r="D14" s="454"/>
      <c r="E14" s="411"/>
    </row>
    <row r="15" spans="1:5" s="8" customFormat="1" ht="13.5" x14ac:dyDescent="0.25">
      <c r="A15" s="314" t="s">
        <v>127</v>
      </c>
      <c r="B15" s="453">
        <v>65.194110455951744</v>
      </c>
      <c r="C15" s="453">
        <v>67.496335250802403</v>
      </c>
      <c r="D15" s="453">
        <v>67.151112485787237</v>
      </c>
      <c r="E15" s="417">
        <v>67.709885763683388</v>
      </c>
    </row>
    <row r="16" spans="1:5" s="8" customFormat="1" ht="15" customHeight="1" x14ac:dyDescent="0.25">
      <c r="A16" s="312" t="s">
        <v>628</v>
      </c>
      <c r="B16" s="454">
        <v>135.58728859215668</v>
      </c>
      <c r="C16" s="454">
        <v>132.25592356642184</v>
      </c>
      <c r="D16" s="454">
        <v>135.74721050622284</v>
      </c>
      <c r="E16" s="411">
        <v>142.40609138385321</v>
      </c>
    </row>
    <row r="17" spans="1:5" ht="13.5" x14ac:dyDescent="0.25">
      <c r="A17" s="312" t="s">
        <v>627</v>
      </c>
      <c r="B17" s="454">
        <v>47.51654171697114</v>
      </c>
      <c r="C17" s="454">
        <v>51.233508308362453</v>
      </c>
      <c r="D17" s="454">
        <v>49.924837581196371</v>
      </c>
      <c r="E17" s="411">
        <v>48.951714242621698</v>
      </c>
    </row>
    <row r="18" spans="1:5" ht="21.75" customHeight="1" thickBot="1" x14ac:dyDescent="0.3">
      <c r="A18" s="455"/>
      <c r="B18" s="456"/>
      <c r="C18" s="456"/>
      <c r="D18" s="456"/>
      <c r="E18" s="421"/>
    </row>
    <row r="19" spans="1:5" s="8" customFormat="1" ht="19.5" customHeight="1" thickBot="1" x14ac:dyDescent="0.3">
      <c r="A19" s="460" t="s">
        <v>142</v>
      </c>
      <c r="B19" s="461">
        <v>148.18133556654132</v>
      </c>
      <c r="C19" s="461">
        <v>153.99081696273757</v>
      </c>
      <c r="D19" s="461">
        <v>155.53714342189025</v>
      </c>
      <c r="E19" s="429">
        <v>156.90514234475916</v>
      </c>
    </row>
    <row r="20" spans="1:5" x14ac:dyDescent="0.2">
      <c r="A20" s="12"/>
      <c r="B20" s="112"/>
      <c r="C20" s="112"/>
    </row>
    <row r="21" spans="1:5" s="8" customFormat="1" x14ac:dyDescent="0.2">
      <c r="A21" s="12"/>
      <c r="B21" s="112"/>
      <c r="C21" s="112"/>
    </row>
    <row r="22" spans="1:5" x14ac:dyDescent="0.2">
      <c r="A22" s="12"/>
      <c r="B22" s="112"/>
      <c r="C22" s="112"/>
    </row>
    <row r="23" spans="1:5" s="8" customFormat="1" x14ac:dyDescent="0.2">
      <c r="A23" s="12"/>
      <c r="B23" s="112"/>
      <c r="C23" s="112"/>
    </row>
    <row r="24" spans="1:5" x14ac:dyDescent="0.2">
      <c r="A24" s="12"/>
      <c r="B24" s="112"/>
      <c r="C24" s="112"/>
    </row>
    <row r="25" spans="1:5" s="8" customFormat="1" x14ac:dyDescent="0.2">
      <c r="A25" s="12"/>
      <c r="B25" s="112"/>
      <c r="C25" s="112"/>
    </row>
    <row r="26" spans="1:5" x14ac:dyDescent="0.2">
      <c r="A26" s="12"/>
      <c r="B26" s="112"/>
      <c r="C26" s="112"/>
    </row>
    <row r="27" spans="1:5" s="8" customFormat="1" x14ac:dyDescent="0.2">
      <c r="A27" s="12"/>
      <c r="B27" s="112"/>
      <c r="C27" s="112"/>
    </row>
    <row r="28" spans="1:5" x14ac:dyDescent="0.2">
      <c r="A28" s="12"/>
      <c r="B28" s="112"/>
      <c r="C28" s="112"/>
    </row>
    <row r="29" spans="1:5" x14ac:dyDescent="0.2">
      <c r="A29" s="12"/>
      <c r="B29" s="112"/>
      <c r="C29" s="112"/>
    </row>
    <row r="30" spans="1:5" x14ac:dyDescent="0.2">
      <c r="A30" s="12"/>
      <c r="B30" s="12"/>
    </row>
    <row r="31" spans="1:5" x14ac:dyDescent="0.2">
      <c r="A31" s="12"/>
      <c r="B31" s="12"/>
    </row>
    <row r="32" spans="1:5" x14ac:dyDescent="0.2">
      <c r="A32" s="12"/>
      <c r="B32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  <row r="42" spans="2:2" x14ac:dyDescent="0.2">
      <c r="B42" s="12"/>
    </row>
    <row r="43" spans="2:2" x14ac:dyDescent="0.2">
      <c r="B43" s="12"/>
    </row>
    <row r="44" spans="2:2" x14ac:dyDescent="0.2">
      <c r="B44" s="12"/>
    </row>
    <row r="45" spans="2:2" x14ac:dyDescent="0.2">
      <c r="B45" s="12"/>
    </row>
    <row r="46" spans="2:2" x14ac:dyDescent="0.2">
      <c r="B46" s="12"/>
    </row>
    <row r="47" spans="2:2" x14ac:dyDescent="0.2">
      <c r="B47" s="12"/>
    </row>
    <row r="48" spans="2:2" x14ac:dyDescent="0.2">
      <c r="B48" s="12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  <row r="53" spans="2:2" x14ac:dyDescent="0.2">
      <c r="B53" s="12"/>
    </row>
    <row r="54" spans="2:2" x14ac:dyDescent="0.2">
      <c r="B54" s="12"/>
    </row>
    <row r="55" spans="2:2" x14ac:dyDescent="0.2">
      <c r="B55" s="12"/>
    </row>
    <row r="56" spans="2:2" x14ac:dyDescent="0.2">
      <c r="B56" s="12"/>
    </row>
    <row r="57" spans="2:2" x14ac:dyDescent="0.2">
      <c r="B57" s="12"/>
    </row>
    <row r="58" spans="2:2" x14ac:dyDescent="0.2">
      <c r="B58" s="12"/>
    </row>
    <row r="59" spans="2:2" x14ac:dyDescent="0.2">
      <c r="B59" s="12"/>
    </row>
    <row r="60" spans="2:2" x14ac:dyDescent="0.2">
      <c r="B60" s="12"/>
    </row>
    <row r="61" spans="2:2" x14ac:dyDescent="0.2">
      <c r="B61" s="12"/>
    </row>
    <row r="62" spans="2:2" x14ac:dyDescent="0.2">
      <c r="B62" s="12"/>
    </row>
    <row r="63" spans="2:2" x14ac:dyDescent="0.2">
      <c r="B63" s="12"/>
    </row>
    <row r="64" spans="2:2" x14ac:dyDescent="0.2">
      <c r="B64" s="12"/>
    </row>
    <row r="65" spans="2:2" x14ac:dyDescent="0.2">
      <c r="B65" s="12"/>
    </row>
    <row r="66" spans="2:2" x14ac:dyDescent="0.2">
      <c r="B66" s="12"/>
    </row>
    <row r="67" spans="2:2" x14ac:dyDescent="0.2">
      <c r="B67" s="12"/>
    </row>
    <row r="68" spans="2:2" x14ac:dyDescent="0.2">
      <c r="B68" s="12"/>
    </row>
    <row r="69" spans="2:2" x14ac:dyDescent="0.2">
      <c r="B69" s="12"/>
    </row>
    <row r="70" spans="2:2" x14ac:dyDescent="0.2">
      <c r="B70" s="12"/>
    </row>
    <row r="71" spans="2:2" x14ac:dyDescent="0.2">
      <c r="B71" s="12"/>
    </row>
    <row r="72" spans="2:2" x14ac:dyDescent="0.2">
      <c r="B72" s="12"/>
    </row>
    <row r="73" spans="2:2" x14ac:dyDescent="0.2">
      <c r="B73" s="12"/>
    </row>
    <row r="74" spans="2:2" x14ac:dyDescent="0.2">
      <c r="B74" s="12"/>
    </row>
    <row r="75" spans="2:2" x14ac:dyDescent="0.2">
      <c r="B75" s="12"/>
    </row>
    <row r="76" spans="2:2" x14ac:dyDescent="0.2">
      <c r="B76" s="12"/>
    </row>
    <row r="77" spans="2:2" x14ac:dyDescent="0.2">
      <c r="B77" s="12"/>
    </row>
    <row r="78" spans="2:2" x14ac:dyDescent="0.2">
      <c r="B78" s="12"/>
    </row>
    <row r="79" spans="2:2" x14ac:dyDescent="0.2">
      <c r="B79" s="12"/>
    </row>
    <row r="80" spans="2:2" x14ac:dyDescent="0.2">
      <c r="B80" s="12"/>
    </row>
    <row r="81" spans="2:2" x14ac:dyDescent="0.2">
      <c r="B81" s="12"/>
    </row>
    <row r="82" spans="2:2" x14ac:dyDescent="0.2">
      <c r="B82" s="12"/>
    </row>
    <row r="83" spans="2:2" x14ac:dyDescent="0.2">
      <c r="B83" s="12"/>
    </row>
    <row r="84" spans="2:2" x14ac:dyDescent="0.2">
      <c r="B84" s="12"/>
    </row>
    <row r="85" spans="2:2" x14ac:dyDescent="0.2">
      <c r="B85" s="12"/>
    </row>
    <row r="86" spans="2:2" x14ac:dyDescent="0.2">
      <c r="B86" s="12"/>
    </row>
    <row r="87" spans="2:2" x14ac:dyDescent="0.2">
      <c r="B87" s="12"/>
    </row>
    <row r="88" spans="2:2" x14ac:dyDescent="0.2">
      <c r="B88" s="12"/>
    </row>
    <row r="89" spans="2:2" x14ac:dyDescent="0.2">
      <c r="B89" s="12"/>
    </row>
    <row r="90" spans="2:2" x14ac:dyDescent="0.2">
      <c r="B90" s="12"/>
    </row>
    <row r="91" spans="2:2" x14ac:dyDescent="0.2">
      <c r="B91" s="12"/>
    </row>
    <row r="92" spans="2:2" x14ac:dyDescent="0.2">
      <c r="B92" s="12"/>
    </row>
    <row r="93" spans="2:2" x14ac:dyDescent="0.2">
      <c r="B93" s="12"/>
    </row>
    <row r="94" spans="2:2" x14ac:dyDescent="0.2">
      <c r="B94" s="12"/>
    </row>
    <row r="95" spans="2:2" x14ac:dyDescent="0.2">
      <c r="B95" s="12"/>
    </row>
    <row r="96" spans="2:2" x14ac:dyDescent="0.2">
      <c r="B96" s="12"/>
    </row>
    <row r="97" spans="2:2" x14ac:dyDescent="0.2">
      <c r="B97" s="12"/>
    </row>
    <row r="98" spans="2:2" x14ac:dyDescent="0.2">
      <c r="B98" s="12"/>
    </row>
    <row r="99" spans="2:2" x14ac:dyDescent="0.2">
      <c r="B99" s="12"/>
    </row>
    <row r="100" spans="2:2" x14ac:dyDescent="0.2">
      <c r="B100" s="12"/>
    </row>
    <row r="101" spans="2:2" x14ac:dyDescent="0.2">
      <c r="B101" s="12"/>
    </row>
    <row r="102" spans="2:2" x14ac:dyDescent="0.2">
      <c r="B102" s="12"/>
    </row>
    <row r="103" spans="2:2" x14ac:dyDescent="0.2">
      <c r="B103" s="12"/>
    </row>
    <row r="104" spans="2:2" x14ac:dyDescent="0.2">
      <c r="B104" s="12"/>
    </row>
    <row r="105" spans="2:2" x14ac:dyDescent="0.2">
      <c r="B105" s="12"/>
    </row>
    <row r="106" spans="2:2" x14ac:dyDescent="0.2">
      <c r="B106" s="12"/>
    </row>
    <row r="107" spans="2:2" x14ac:dyDescent="0.2">
      <c r="B107" s="12"/>
    </row>
    <row r="108" spans="2:2" x14ac:dyDescent="0.2">
      <c r="B108" s="12"/>
    </row>
    <row r="109" spans="2:2" x14ac:dyDescent="0.2">
      <c r="B109" s="12"/>
    </row>
    <row r="110" spans="2:2" x14ac:dyDescent="0.2">
      <c r="B110" s="12"/>
    </row>
    <row r="111" spans="2:2" x14ac:dyDescent="0.2">
      <c r="B111" s="12"/>
    </row>
    <row r="112" spans="2:2" x14ac:dyDescent="0.2">
      <c r="B112" s="12"/>
    </row>
    <row r="113" spans="2:2" x14ac:dyDescent="0.2">
      <c r="B113" s="12"/>
    </row>
    <row r="114" spans="2:2" x14ac:dyDescent="0.2">
      <c r="B114" s="12"/>
    </row>
    <row r="115" spans="2:2" x14ac:dyDescent="0.2">
      <c r="B115" s="12"/>
    </row>
    <row r="116" spans="2:2" x14ac:dyDescent="0.2">
      <c r="B116" s="12"/>
    </row>
    <row r="117" spans="2:2" x14ac:dyDescent="0.2">
      <c r="B117" s="12"/>
    </row>
    <row r="118" spans="2:2" x14ac:dyDescent="0.2">
      <c r="B118" s="12"/>
    </row>
    <row r="119" spans="2:2" x14ac:dyDescent="0.2">
      <c r="B119" s="12"/>
    </row>
    <row r="120" spans="2:2" x14ac:dyDescent="0.2">
      <c r="B120" s="12"/>
    </row>
    <row r="121" spans="2:2" x14ac:dyDescent="0.2">
      <c r="B121" s="12"/>
    </row>
    <row r="122" spans="2:2" x14ac:dyDescent="0.2">
      <c r="B122" s="12"/>
    </row>
    <row r="123" spans="2:2" x14ac:dyDescent="0.2">
      <c r="B123" s="12"/>
    </row>
    <row r="124" spans="2:2" x14ac:dyDescent="0.2">
      <c r="B124" s="12"/>
    </row>
    <row r="125" spans="2:2" x14ac:dyDescent="0.2">
      <c r="B125" s="12"/>
    </row>
    <row r="126" spans="2:2" x14ac:dyDescent="0.2">
      <c r="B126" s="12"/>
    </row>
    <row r="127" spans="2:2" x14ac:dyDescent="0.2">
      <c r="B127" s="12"/>
    </row>
    <row r="128" spans="2:2" x14ac:dyDescent="0.2">
      <c r="B128" s="12"/>
    </row>
    <row r="129" spans="2:2" x14ac:dyDescent="0.2">
      <c r="B129" s="12"/>
    </row>
    <row r="130" spans="2:2" x14ac:dyDescent="0.2">
      <c r="B130" s="12"/>
    </row>
    <row r="131" spans="2:2" x14ac:dyDescent="0.2">
      <c r="B131" s="12"/>
    </row>
    <row r="132" spans="2:2" x14ac:dyDescent="0.2">
      <c r="B132" s="12"/>
    </row>
    <row r="133" spans="2:2" x14ac:dyDescent="0.2">
      <c r="B133" s="12"/>
    </row>
    <row r="134" spans="2:2" x14ac:dyDescent="0.2">
      <c r="B134" s="12"/>
    </row>
    <row r="135" spans="2:2" x14ac:dyDescent="0.2">
      <c r="B135" s="12"/>
    </row>
    <row r="136" spans="2:2" x14ac:dyDescent="0.2">
      <c r="B136" s="12"/>
    </row>
    <row r="137" spans="2:2" x14ac:dyDescent="0.2">
      <c r="B137" s="12"/>
    </row>
    <row r="138" spans="2:2" x14ac:dyDescent="0.2">
      <c r="B138" s="12"/>
    </row>
    <row r="139" spans="2:2" x14ac:dyDescent="0.2">
      <c r="B139" s="12"/>
    </row>
    <row r="140" spans="2:2" x14ac:dyDescent="0.2">
      <c r="B140" s="12"/>
    </row>
    <row r="141" spans="2:2" x14ac:dyDescent="0.2">
      <c r="B141" s="12"/>
    </row>
    <row r="142" spans="2:2" x14ac:dyDescent="0.2">
      <c r="B142" s="12"/>
    </row>
    <row r="143" spans="2:2" x14ac:dyDescent="0.2">
      <c r="B143" s="12"/>
    </row>
    <row r="144" spans="2:2" x14ac:dyDescent="0.2">
      <c r="B144" s="12"/>
    </row>
    <row r="145" spans="2:2" x14ac:dyDescent="0.2">
      <c r="B145" s="12"/>
    </row>
    <row r="146" spans="2:2" x14ac:dyDescent="0.2">
      <c r="B146" s="12"/>
    </row>
    <row r="147" spans="2:2" x14ac:dyDescent="0.2">
      <c r="B147" s="12"/>
    </row>
    <row r="148" spans="2:2" x14ac:dyDescent="0.2">
      <c r="B148" s="12"/>
    </row>
    <row r="149" spans="2:2" x14ac:dyDescent="0.2">
      <c r="B149" s="12"/>
    </row>
    <row r="150" spans="2:2" x14ac:dyDescent="0.2">
      <c r="B150" s="12"/>
    </row>
    <row r="151" spans="2:2" x14ac:dyDescent="0.2">
      <c r="B151" s="12"/>
    </row>
    <row r="152" spans="2:2" x14ac:dyDescent="0.2">
      <c r="B152" s="12"/>
    </row>
    <row r="153" spans="2:2" x14ac:dyDescent="0.2">
      <c r="B153" s="12"/>
    </row>
    <row r="154" spans="2:2" x14ac:dyDescent="0.2">
      <c r="B154" s="12"/>
    </row>
    <row r="155" spans="2:2" x14ac:dyDescent="0.2">
      <c r="B155" s="12"/>
    </row>
    <row r="156" spans="2:2" x14ac:dyDescent="0.2">
      <c r="B156" s="12"/>
    </row>
    <row r="157" spans="2:2" x14ac:dyDescent="0.2">
      <c r="B157" s="12"/>
    </row>
    <row r="158" spans="2:2" x14ac:dyDescent="0.2">
      <c r="B158" s="12"/>
    </row>
    <row r="159" spans="2:2" x14ac:dyDescent="0.2">
      <c r="B159" s="12"/>
    </row>
    <row r="160" spans="2:2" x14ac:dyDescent="0.2">
      <c r="B160" s="12"/>
    </row>
    <row r="161" spans="2:2" x14ac:dyDescent="0.2">
      <c r="B161" s="12"/>
    </row>
    <row r="162" spans="2:2" x14ac:dyDescent="0.2">
      <c r="B162" s="12"/>
    </row>
    <row r="163" spans="2:2" x14ac:dyDescent="0.2">
      <c r="B163" s="12"/>
    </row>
    <row r="164" spans="2:2" x14ac:dyDescent="0.2">
      <c r="B164" s="12"/>
    </row>
    <row r="165" spans="2:2" x14ac:dyDescent="0.2">
      <c r="B165" s="12"/>
    </row>
    <row r="166" spans="2:2" x14ac:dyDescent="0.2">
      <c r="B166" s="12"/>
    </row>
    <row r="167" spans="2:2" x14ac:dyDescent="0.2">
      <c r="B167" s="12"/>
    </row>
    <row r="168" spans="2:2" x14ac:dyDescent="0.2">
      <c r="B168" s="12"/>
    </row>
    <row r="169" spans="2:2" x14ac:dyDescent="0.2">
      <c r="B169" s="12"/>
    </row>
    <row r="170" spans="2:2" x14ac:dyDescent="0.2">
      <c r="B170" s="12"/>
    </row>
    <row r="171" spans="2:2" x14ac:dyDescent="0.2">
      <c r="B171" s="12"/>
    </row>
    <row r="172" spans="2:2" x14ac:dyDescent="0.2">
      <c r="B172" s="12"/>
    </row>
    <row r="173" spans="2:2" x14ac:dyDescent="0.2">
      <c r="B173" s="12"/>
    </row>
    <row r="174" spans="2:2" x14ac:dyDescent="0.2">
      <c r="B174" s="12"/>
    </row>
    <row r="175" spans="2:2" x14ac:dyDescent="0.2">
      <c r="B175" s="12"/>
    </row>
    <row r="176" spans="2:2" x14ac:dyDescent="0.2">
      <c r="B176" s="12"/>
    </row>
    <row r="177" spans="2:2" x14ac:dyDescent="0.2">
      <c r="B177" s="12"/>
    </row>
    <row r="178" spans="2:2" x14ac:dyDescent="0.2">
      <c r="B178" s="12"/>
    </row>
    <row r="179" spans="2:2" x14ac:dyDescent="0.2">
      <c r="B179" s="12"/>
    </row>
    <row r="180" spans="2:2" x14ac:dyDescent="0.2">
      <c r="B180" s="12"/>
    </row>
    <row r="181" spans="2:2" x14ac:dyDescent="0.2">
      <c r="B181" s="12"/>
    </row>
    <row r="182" spans="2:2" x14ac:dyDescent="0.2">
      <c r="B182" s="12"/>
    </row>
    <row r="183" spans="2:2" x14ac:dyDescent="0.2">
      <c r="B183" s="12"/>
    </row>
    <row r="184" spans="2:2" x14ac:dyDescent="0.2">
      <c r="B184" s="12"/>
    </row>
    <row r="185" spans="2:2" x14ac:dyDescent="0.2">
      <c r="B185" s="12"/>
    </row>
    <row r="186" spans="2:2" x14ac:dyDescent="0.2">
      <c r="B186" s="12"/>
    </row>
    <row r="187" spans="2:2" x14ac:dyDescent="0.2">
      <c r="B187" s="12"/>
    </row>
    <row r="188" spans="2:2" x14ac:dyDescent="0.2">
      <c r="B188" s="12"/>
    </row>
    <row r="189" spans="2:2" x14ac:dyDescent="0.2">
      <c r="B189" s="12"/>
    </row>
    <row r="190" spans="2:2" x14ac:dyDescent="0.2">
      <c r="B190" s="12"/>
    </row>
    <row r="191" spans="2:2" x14ac:dyDescent="0.2">
      <c r="B191" s="12"/>
    </row>
    <row r="192" spans="2:2" x14ac:dyDescent="0.2">
      <c r="B192" s="12"/>
    </row>
    <row r="193" spans="2:2" x14ac:dyDescent="0.2">
      <c r="B193" s="12"/>
    </row>
    <row r="194" spans="2:2" x14ac:dyDescent="0.2">
      <c r="B194" s="12"/>
    </row>
    <row r="195" spans="2:2" x14ac:dyDescent="0.2">
      <c r="B195" s="12"/>
    </row>
    <row r="196" spans="2:2" x14ac:dyDescent="0.2">
      <c r="B196" s="12"/>
    </row>
    <row r="197" spans="2:2" x14ac:dyDescent="0.2">
      <c r="B197" s="12"/>
    </row>
    <row r="198" spans="2:2" x14ac:dyDescent="0.2">
      <c r="B198" s="12"/>
    </row>
    <row r="199" spans="2:2" x14ac:dyDescent="0.2">
      <c r="B199" s="12"/>
    </row>
    <row r="200" spans="2:2" x14ac:dyDescent="0.2">
      <c r="B200" s="12"/>
    </row>
    <row r="201" spans="2:2" x14ac:dyDescent="0.2">
      <c r="B201" s="12"/>
    </row>
    <row r="202" spans="2:2" x14ac:dyDescent="0.2">
      <c r="B202" s="12"/>
    </row>
    <row r="203" spans="2:2" x14ac:dyDescent="0.2">
      <c r="B203" s="12"/>
    </row>
    <row r="204" spans="2:2" x14ac:dyDescent="0.2">
      <c r="B204" s="12"/>
    </row>
    <row r="205" spans="2:2" x14ac:dyDescent="0.2">
      <c r="B205" s="12"/>
    </row>
    <row r="206" spans="2:2" x14ac:dyDescent="0.2">
      <c r="B206" s="12"/>
    </row>
    <row r="207" spans="2:2" x14ac:dyDescent="0.2">
      <c r="B207" s="12"/>
    </row>
    <row r="208" spans="2:2" x14ac:dyDescent="0.2">
      <c r="B208" s="12"/>
    </row>
    <row r="209" spans="2:2" x14ac:dyDescent="0.2">
      <c r="B209" s="12"/>
    </row>
    <row r="210" spans="2:2" x14ac:dyDescent="0.2">
      <c r="B210" s="12"/>
    </row>
    <row r="211" spans="2:2" x14ac:dyDescent="0.2">
      <c r="B211" s="12"/>
    </row>
    <row r="212" spans="2:2" x14ac:dyDescent="0.2">
      <c r="B212" s="12"/>
    </row>
    <row r="213" spans="2:2" x14ac:dyDescent="0.2">
      <c r="B213" s="12"/>
    </row>
    <row r="214" spans="2:2" x14ac:dyDescent="0.2">
      <c r="B214" s="12"/>
    </row>
    <row r="215" spans="2:2" x14ac:dyDescent="0.2">
      <c r="B215" s="12"/>
    </row>
    <row r="216" spans="2:2" x14ac:dyDescent="0.2">
      <c r="B216" s="12"/>
    </row>
    <row r="217" spans="2:2" x14ac:dyDescent="0.2">
      <c r="B217" s="12"/>
    </row>
    <row r="218" spans="2:2" x14ac:dyDescent="0.2">
      <c r="B218" s="12"/>
    </row>
    <row r="219" spans="2:2" x14ac:dyDescent="0.2">
      <c r="B219" s="12"/>
    </row>
    <row r="220" spans="2:2" x14ac:dyDescent="0.2">
      <c r="B220" s="12"/>
    </row>
    <row r="221" spans="2:2" x14ac:dyDescent="0.2">
      <c r="B221" s="12"/>
    </row>
    <row r="222" spans="2:2" x14ac:dyDescent="0.2">
      <c r="B222" s="12"/>
    </row>
    <row r="223" spans="2:2" x14ac:dyDescent="0.2">
      <c r="B223" s="12"/>
    </row>
    <row r="224" spans="2:2" x14ac:dyDescent="0.2">
      <c r="B224" s="12"/>
    </row>
    <row r="225" spans="2:2" x14ac:dyDescent="0.2">
      <c r="B225" s="12"/>
    </row>
    <row r="226" spans="2:2" x14ac:dyDescent="0.2">
      <c r="B226" s="12"/>
    </row>
    <row r="227" spans="2:2" x14ac:dyDescent="0.2">
      <c r="B227" s="12"/>
    </row>
    <row r="228" spans="2:2" x14ac:dyDescent="0.2">
      <c r="B228" s="12"/>
    </row>
    <row r="229" spans="2:2" x14ac:dyDescent="0.2">
      <c r="B229" s="12"/>
    </row>
    <row r="230" spans="2:2" x14ac:dyDescent="0.2">
      <c r="B230" s="12"/>
    </row>
    <row r="231" spans="2:2" x14ac:dyDescent="0.2">
      <c r="B231" s="12"/>
    </row>
    <row r="232" spans="2:2" x14ac:dyDescent="0.2">
      <c r="B232" s="12"/>
    </row>
    <row r="233" spans="2:2" x14ac:dyDescent="0.2">
      <c r="B233" s="12"/>
    </row>
    <row r="234" spans="2:2" x14ac:dyDescent="0.2">
      <c r="B234" s="12"/>
    </row>
    <row r="235" spans="2:2" x14ac:dyDescent="0.2">
      <c r="B235" s="12"/>
    </row>
    <row r="236" spans="2:2" x14ac:dyDescent="0.2">
      <c r="B236" s="12"/>
    </row>
    <row r="237" spans="2:2" x14ac:dyDescent="0.2">
      <c r="B237" s="12"/>
    </row>
    <row r="238" spans="2:2" x14ac:dyDescent="0.2">
      <c r="B238" s="12"/>
    </row>
    <row r="239" spans="2:2" x14ac:dyDescent="0.2">
      <c r="B239" s="12"/>
    </row>
    <row r="240" spans="2:2" x14ac:dyDescent="0.2">
      <c r="B240" s="12"/>
    </row>
    <row r="241" spans="2:2" x14ac:dyDescent="0.2">
      <c r="B241" s="12"/>
    </row>
    <row r="242" spans="2:2" x14ac:dyDescent="0.2">
      <c r="B242" s="12"/>
    </row>
    <row r="243" spans="2:2" x14ac:dyDescent="0.2">
      <c r="B243" s="12"/>
    </row>
    <row r="244" spans="2:2" x14ac:dyDescent="0.2">
      <c r="B244" s="12"/>
    </row>
    <row r="245" spans="2:2" x14ac:dyDescent="0.2">
      <c r="B245" s="12"/>
    </row>
    <row r="246" spans="2:2" x14ac:dyDescent="0.2">
      <c r="B246" s="12"/>
    </row>
    <row r="247" spans="2:2" x14ac:dyDescent="0.2">
      <c r="B247" s="12"/>
    </row>
    <row r="248" spans="2:2" x14ac:dyDescent="0.2">
      <c r="B248" s="12"/>
    </row>
    <row r="249" spans="2:2" x14ac:dyDescent="0.2">
      <c r="B249" s="12"/>
    </row>
    <row r="250" spans="2:2" x14ac:dyDescent="0.2">
      <c r="B250" s="12"/>
    </row>
    <row r="251" spans="2:2" x14ac:dyDescent="0.2">
      <c r="B251" s="12"/>
    </row>
    <row r="252" spans="2:2" x14ac:dyDescent="0.2">
      <c r="B252" s="12"/>
    </row>
    <row r="253" spans="2:2" x14ac:dyDescent="0.2">
      <c r="B253" s="12"/>
    </row>
    <row r="254" spans="2:2" x14ac:dyDescent="0.2">
      <c r="B254" s="12"/>
    </row>
    <row r="255" spans="2:2" x14ac:dyDescent="0.2">
      <c r="B255" s="12"/>
    </row>
    <row r="256" spans="2:2" x14ac:dyDescent="0.2">
      <c r="B256" s="12"/>
    </row>
    <row r="257" spans="2:2" x14ac:dyDescent="0.2">
      <c r="B257" s="12"/>
    </row>
    <row r="258" spans="2:2" x14ac:dyDescent="0.2">
      <c r="B258" s="12"/>
    </row>
    <row r="259" spans="2:2" x14ac:dyDescent="0.2">
      <c r="B259" s="12"/>
    </row>
    <row r="260" spans="2:2" x14ac:dyDescent="0.2">
      <c r="B260" s="12"/>
    </row>
    <row r="261" spans="2:2" x14ac:dyDescent="0.2">
      <c r="B261" s="12"/>
    </row>
    <row r="262" spans="2:2" x14ac:dyDescent="0.2">
      <c r="B262" s="12"/>
    </row>
    <row r="263" spans="2:2" x14ac:dyDescent="0.2">
      <c r="B263" s="12"/>
    </row>
    <row r="264" spans="2:2" x14ac:dyDescent="0.2">
      <c r="B264" s="12"/>
    </row>
    <row r="265" spans="2:2" x14ac:dyDescent="0.2">
      <c r="B265" s="12"/>
    </row>
    <row r="266" spans="2:2" x14ac:dyDescent="0.2">
      <c r="B266" s="12"/>
    </row>
    <row r="267" spans="2:2" x14ac:dyDescent="0.2">
      <c r="B267" s="12"/>
    </row>
    <row r="268" spans="2:2" x14ac:dyDescent="0.2">
      <c r="B268" s="12"/>
    </row>
    <row r="269" spans="2:2" x14ac:dyDescent="0.2">
      <c r="B269" s="12"/>
    </row>
    <row r="270" spans="2:2" x14ac:dyDescent="0.2">
      <c r="B270" s="12"/>
    </row>
    <row r="271" spans="2:2" x14ac:dyDescent="0.2">
      <c r="B271" s="12"/>
    </row>
    <row r="272" spans="2:2" x14ac:dyDescent="0.2">
      <c r="B272" s="12"/>
    </row>
    <row r="273" spans="2:2" x14ac:dyDescent="0.2">
      <c r="B273" s="12"/>
    </row>
    <row r="274" spans="2:2" x14ac:dyDescent="0.2">
      <c r="B274" s="12"/>
    </row>
    <row r="275" spans="2:2" x14ac:dyDescent="0.2">
      <c r="B275" s="12"/>
    </row>
    <row r="276" spans="2:2" x14ac:dyDescent="0.2">
      <c r="B276" s="12"/>
    </row>
    <row r="277" spans="2:2" x14ac:dyDescent="0.2">
      <c r="B277" s="12"/>
    </row>
    <row r="278" spans="2:2" x14ac:dyDescent="0.2">
      <c r="B278" s="12"/>
    </row>
    <row r="279" spans="2:2" x14ac:dyDescent="0.2">
      <c r="B279" s="12"/>
    </row>
    <row r="280" spans="2:2" x14ac:dyDescent="0.2">
      <c r="B280" s="12"/>
    </row>
    <row r="281" spans="2:2" x14ac:dyDescent="0.2">
      <c r="B281" s="12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rowBreaks count="1" manualBreakCount="1">
    <brk id="6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9846-8B8A-40B3-ACE6-57D6C0F6DADA}">
  <sheetPr codeName="Hoja14">
    <pageSetUpPr fitToPage="1"/>
  </sheetPr>
  <dimension ref="A1:E51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5.75" x14ac:dyDescent="0.25"/>
  <cols>
    <col min="1" max="1" width="50.28515625" style="10" customWidth="1"/>
    <col min="2" max="3" width="19.7109375" style="10" customWidth="1"/>
    <col min="4" max="4" width="20.140625" style="10" customWidth="1"/>
    <col min="5" max="5" width="19.7109375" style="10" customWidth="1"/>
    <col min="6" max="30" width="8.7109375" style="10" customWidth="1"/>
    <col min="31" max="16384" width="11.42578125" style="10"/>
  </cols>
  <sheetData>
    <row r="1" spans="1:5" s="12" customFormat="1" ht="18.75" x14ac:dyDescent="0.3">
      <c r="A1" s="911" t="s">
        <v>646</v>
      </c>
      <c r="B1" s="911"/>
      <c r="C1" s="911"/>
      <c r="D1" s="911"/>
      <c r="E1" s="911"/>
    </row>
    <row r="2" spans="1:5" s="12" customFormat="1" ht="12.75" customHeight="1" x14ac:dyDescent="0.25">
      <c r="A2" s="938"/>
      <c r="B2" s="938"/>
      <c r="C2" s="326"/>
      <c r="D2" s="326"/>
      <c r="E2" s="326"/>
    </row>
    <row r="3" spans="1:5" s="12" customFormat="1" ht="27.75" customHeight="1" x14ac:dyDescent="0.25">
      <c r="A3" s="950" t="s">
        <v>728</v>
      </c>
      <c r="B3" s="950"/>
      <c r="C3" s="950"/>
      <c r="D3" s="950"/>
      <c r="E3" s="950"/>
    </row>
    <row r="4" spans="1:5" ht="15" customHeight="1" x14ac:dyDescent="0.25">
      <c r="A4" s="241"/>
      <c r="B4" s="241"/>
      <c r="C4" s="241"/>
    </row>
    <row r="5" spans="1:5" ht="13.5" customHeight="1" thickBot="1" x14ac:dyDescent="0.3">
      <c r="A5" s="245"/>
      <c r="B5" s="245"/>
      <c r="C5" s="462"/>
    </row>
    <row r="6" spans="1:5" s="89" customFormat="1" ht="64.5" customHeight="1" thickBot="1" x14ac:dyDescent="0.25">
      <c r="A6" s="463" t="s">
        <v>371</v>
      </c>
      <c r="B6" s="464">
        <v>2017</v>
      </c>
      <c r="C6" s="464">
        <v>2018</v>
      </c>
      <c r="D6" s="464">
        <v>2019</v>
      </c>
      <c r="E6" s="465">
        <v>2020</v>
      </c>
    </row>
    <row r="7" spans="1:5" s="11" customFormat="1" ht="15.75" customHeight="1" x14ac:dyDescent="0.25">
      <c r="A7" s="388"/>
      <c r="B7" s="466"/>
      <c r="C7" s="466"/>
      <c r="D7" s="466"/>
      <c r="E7" s="467"/>
    </row>
    <row r="8" spans="1:5" ht="15.75" customHeight="1" x14ac:dyDescent="0.25">
      <c r="A8" s="314" t="s">
        <v>123</v>
      </c>
      <c r="B8" s="315">
        <v>103.31518735126808</v>
      </c>
      <c r="C8" s="315">
        <v>107.42594981873246</v>
      </c>
      <c r="D8" s="315">
        <v>108.74768376160458</v>
      </c>
      <c r="E8" s="468">
        <v>109.7117180299075</v>
      </c>
    </row>
    <row r="9" spans="1:5" ht="12.75" customHeight="1" x14ac:dyDescent="0.25">
      <c r="A9" s="312" t="s">
        <v>633</v>
      </c>
      <c r="B9" s="310">
        <v>103.57130274943692</v>
      </c>
      <c r="C9" s="310">
        <v>103.57130274943692</v>
      </c>
      <c r="D9" s="310">
        <v>109.57074564318124</v>
      </c>
      <c r="E9" s="469">
        <v>110.960165806059</v>
      </c>
    </row>
    <row r="10" spans="1:5" ht="12.75" customHeight="1" x14ac:dyDescent="0.25">
      <c r="A10" s="312" t="s">
        <v>632</v>
      </c>
      <c r="B10" s="310">
        <v>104.90354491449226</v>
      </c>
      <c r="C10" s="310">
        <v>108.32400980140569</v>
      </c>
      <c r="D10" s="310">
        <v>109.3589591164383</v>
      </c>
      <c r="E10" s="469">
        <v>110.68534969560909</v>
      </c>
    </row>
    <row r="11" spans="1:5" ht="12.75" customHeight="1" x14ac:dyDescent="0.25">
      <c r="A11" s="312" t="s">
        <v>631</v>
      </c>
      <c r="B11" s="310">
        <v>101.90513902336313</v>
      </c>
      <c r="C11" s="310">
        <v>107.35095250662181</v>
      </c>
      <c r="D11" s="310">
        <v>109.83561567791367</v>
      </c>
      <c r="E11" s="469">
        <v>111.30386355604971</v>
      </c>
    </row>
    <row r="12" spans="1:5" ht="12.75" customHeight="1" x14ac:dyDescent="0.25">
      <c r="A12" s="312" t="s">
        <v>630</v>
      </c>
      <c r="B12" s="310">
        <v>100.78252585403659</v>
      </c>
      <c r="C12" s="310">
        <v>106.18654746690235</v>
      </c>
      <c r="D12" s="310">
        <v>106.84299648568195</v>
      </c>
      <c r="E12" s="469">
        <v>103.59445072938928</v>
      </c>
    </row>
    <row r="13" spans="1:5" ht="12.75" customHeight="1" x14ac:dyDescent="0.25">
      <c r="A13" s="312" t="s">
        <v>629</v>
      </c>
      <c r="B13" s="310">
        <v>102.18470270799152</v>
      </c>
      <c r="C13" s="310">
        <v>102.74485371629578</v>
      </c>
      <c r="D13" s="310">
        <v>100.25186653094501</v>
      </c>
      <c r="E13" s="469">
        <v>99.342976837737794</v>
      </c>
    </row>
    <row r="14" spans="1:5" s="11" customFormat="1" ht="12.75" customHeight="1" x14ac:dyDescent="0.25">
      <c r="A14" s="312"/>
      <c r="B14" s="310"/>
      <c r="C14" s="310"/>
      <c r="D14" s="310"/>
      <c r="E14" s="469"/>
    </row>
    <row r="15" spans="1:5" ht="12.75" customHeight="1" x14ac:dyDescent="0.25">
      <c r="A15" s="314" t="s">
        <v>127</v>
      </c>
      <c r="B15" s="315">
        <v>100.95196808952872</v>
      </c>
      <c r="C15" s="315">
        <v>104.51692391758186</v>
      </c>
      <c r="D15" s="315">
        <v>103.98235235407941</v>
      </c>
      <c r="E15" s="468">
        <v>104.84760324445801</v>
      </c>
    </row>
    <row r="16" spans="1:5" ht="12.75" customHeight="1" x14ac:dyDescent="0.25">
      <c r="A16" s="312" t="s">
        <v>628</v>
      </c>
      <c r="B16" s="310">
        <v>98.690749352060038</v>
      </c>
      <c r="C16" s="310">
        <v>96.265928307485851</v>
      </c>
      <c r="D16" s="310">
        <v>98.807152694149721</v>
      </c>
      <c r="E16" s="469">
        <v>103.65399306158412</v>
      </c>
    </row>
    <row r="17" spans="1:5" ht="12.75" customHeight="1" x14ac:dyDescent="0.25">
      <c r="A17" s="312" t="s">
        <v>627</v>
      </c>
      <c r="B17" s="310">
        <v>102.6371106961931</v>
      </c>
      <c r="C17" s="310">
        <v>110.66586652962583</v>
      </c>
      <c r="D17" s="310">
        <v>107.8390997356729</v>
      </c>
      <c r="E17" s="469">
        <v>105.73712505036738</v>
      </c>
    </row>
    <row r="18" spans="1:5" s="11" customFormat="1" ht="12.75" customHeight="1" thickBot="1" x14ac:dyDescent="0.3">
      <c r="A18" s="455"/>
      <c r="B18" s="419"/>
      <c r="C18" s="419"/>
      <c r="D18" s="419"/>
      <c r="E18" s="470"/>
    </row>
    <row r="19" spans="1:5" ht="21" customHeight="1" thickBot="1" x14ac:dyDescent="0.3">
      <c r="A19" s="460" t="s">
        <v>142</v>
      </c>
      <c r="B19" s="427">
        <v>103.00088764541238</v>
      </c>
      <c r="C19" s="427">
        <v>107.03905978281369</v>
      </c>
      <c r="D19" s="427">
        <v>108.11391173547943</v>
      </c>
      <c r="E19" s="471">
        <v>109.06480816798049</v>
      </c>
    </row>
    <row r="20" spans="1:5" ht="12.75" customHeight="1" x14ac:dyDescent="0.25">
      <c r="A20" s="12"/>
      <c r="B20" s="240"/>
      <c r="C20" s="240"/>
    </row>
    <row r="21" spans="1:5" ht="12.75" customHeight="1" x14ac:dyDescent="0.25">
      <c r="A21" s="7"/>
      <c r="B21" s="240"/>
      <c r="C21" s="240"/>
    </row>
    <row r="22" spans="1:5" ht="12.75" customHeight="1" x14ac:dyDescent="0.25">
      <c r="A22" s="12"/>
      <c r="B22" s="240"/>
      <c r="C22" s="240"/>
    </row>
    <row r="23" spans="1:5" ht="12.75" customHeight="1" x14ac:dyDescent="0.25">
      <c r="A23" s="12"/>
      <c r="B23" s="240"/>
      <c r="C23" s="240"/>
    </row>
    <row r="24" spans="1:5" ht="12.75" customHeight="1" x14ac:dyDescent="0.25">
      <c r="A24" s="12"/>
      <c r="B24" s="240"/>
      <c r="C24" s="240"/>
    </row>
    <row r="25" spans="1:5" ht="12.75" customHeight="1" x14ac:dyDescent="0.25">
      <c r="A25" s="12"/>
      <c r="B25" s="240"/>
      <c r="C25" s="240"/>
    </row>
    <row r="26" spans="1:5" ht="12.75" customHeight="1" x14ac:dyDescent="0.25">
      <c r="A26" s="12"/>
      <c r="B26" s="240"/>
      <c r="C26" s="240"/>
    </row>
    <row r="27" spans="1:5" ht="12.75" customHeight="1" x14ac:dyDescent="0.25">
      <c r="A27" s="12"/>
      <c r="B27" s="240"/>
      <c r="C27" s="240"/>
    </row>
    <row r="28" spans="1:5" ht="12.75" customHeight="1" x14ac:dyDescent="0.25">
      <c r="A28" s="12"/>
      <c r="B28" s="240"/>
      <c r="C28" s="240"/>
    </row>
    <row r="29" spans="1:5" ht="12.75" customHeight="1" x14ac:dyDescent="0.25">
      <c r="A29" s="12"/>
      <c r="B29" s="240"/>
      <c r="C29" s="240"/>
    </row>
    <row r="30" spans="1:5" ht="12.75" customHeight="1" x14ac:dyDescent="0.25">
      <c r="A30" s="7"/>
      <c r="B30" s="240"/>
      <c r="C30" s="240"/>
    </row>
    <row r="31" spans="1:5" ht="12.75" customHeight="1" x14ac:dyDescent="0.25">
      <c r="A31" s="12"/>
      <c r="B31" s="240"/>
      <c r="C31" s="240"/>
    </row>
    <row r="32" spans="1:5" ht="12.75" customHeight="1" x14ac:dyDescent="0.25">
      <c r="A32" s="12"/>
      <c r="B32" s="240"/>
      <c r="C32" s="240"/>
    </row>
    <row r="33" spans="1:3" ht="12.75" customHeight="1" x14ac:dyDescent="0.25">
      <c r="A33" s="12"/>
      <c r="B33" s="240"/>
      <c r="C33" s="240"/>
    </row>
    <row r="34" spans="1:3" ht="12.75" customHeight="1" x14ac:dyDescent="0.25">
      <c r="A34" s="12"/>
      <c r="B34" s="240"/>
      <c r="C34" s="240"/>
    </row>
    <row r="35" spans="1:3" ht="12.75" customHeight="1" x14ac:dyDescent="0.25">
      <c r="A35" s="7"/>
      <c r="B35" s="240"/>
      <c r="C35" s="240"/>
    </row>
    <row r="36" spans="1:3" ht="12.75" customHeight="1" x14ac:dyDescent="0.25">
      <c r="A36" s="12"/>
      <c r="B36" s="240"/>
      <c r="C36" s="240"/>
    </row>
    <row r="37" spans="1:3" ht="12.75" customHeight="1" x14ac:dyDescent="0.25">
      <c r="A37" s="12"/>
      <c r="B37" s="240"/>
      <c r="C37" s="240"/>
    </row>
    <row r="38" spans="1:3" ht="12.75" customHeight="1" x14ac:dyDescent="0.25">
      <c r="A38" s="12"/>
      <c r="B38" s="240"/>
      <c r="C38" s="240"/>
    </row>
    <row r="39" spans="1:3" ht="12.75" customHeight="1" x14ac:dyDescent="0.25">
      <c r="A39" s="12"/>
      <c r="B39" s="240"/>
      <c r="C39" s="240"/>
    </row>
    <row r="40" spans="1:3" ht="12.75" customHeight="1" x14ac:dyDescent="0.25">
      <c r="A40" s="12"/>
      <c r="B40" s="240"/>
      <c r="C40" s="240"/>
    </row>
    <row r="41" spans="1:3" s="11" customFormat="1" ht="12.75" customHeight="1" x14ac:dyDescent="0.25">
      <c r="A41" s="7"/>
      <c r="B41" s="239"/>
      <c r="C41" s="239"/>
    </row>
    <row r="42" spans="1:3" ht="12.75" customHeight="1" x14ac:dyDescent="0.25">
      <c r="A42" s="7"/>
      <c r="B42" s="240"/>
      <c r="C42" s="240"/>
    </row>
    <row r="43" spans="1:3" ht="12.75" customHeight="1" x14ac:dyDescent="0.25">
      <c r="A43" s="7"/>
      <c r="B43" s="240"/>
      <c r="C43" s="240"/>
    </row>
    <row r="44" spans="1:3" ht="12.75" customHeight="1" x14ac:dyDescent="0.25">
      <c r="A44" s="7"/>
      <c r="B44" s="240"/>
      <c r="C44" s="240"/>
    </row>
    <row r="45" spans="1:3" ht="12.75" customHeight="1" x14ac:dyDescent="0.25">
      <c r="A45" s="7"/>
      <c r="B45" s="240"/>
      <c r="C45" s="240"/>
    </row>
    <row r="46" spans="1:3" ht="12.75" customHeight="1" x14ac:dyDescent="0.25">
      <c r="A46" s="7"/>
      <c r="B46" s="239"/>
      <c r="C46" s="239"/>
    </row>
    <row r="47" spans="1:3" x14ac:dyDescent="0.25">
      <c r="A47" s="9"/>
      <c r="B47" s="238"/>
    </row>
    <row r="48" spans="1:3" x14ac:dyDescent="0.25">
      <c r="B48" s="237"/>
    </row>
    <row r="49" spans="2:2" x14ac:dyDescent="0.25">
      <c r="B49" s="237"/>
    </row>
    <row r="50" spans="2:2" x14ac:dyDescent="0.25">
      <c r="B50" s="237"/>
    </row>
    <row r="51" spans="2:2" x14ac:dyDescent="0.25">
      <c r="B51" s="237"/>
    </row>
  </sheetData>
  <mergeCells count="3">
    <mergeCell ref="A2:B2"/>
    <mergeCell ref="A3:E3"/>
    <mergeCell ref="A1:E1"/>
  </mergeCells>
  <printOptions horizontalCentered="1"/>
  <pageMargins left="0.38" right="0.33" top="0.59055118110236227" bottom="0.98425196850393704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BAA5-F30B-459C-B207-5E884DC1FACC}">
  <sheetPr codeName="Hoja15">
    <pageSetUpPr fitToPage="1"/>
  </sheetPr>
  <dimension ref="A1:I119"/>
  <sheetViews>
    <sheetView view="pageBreakPreview" zoomScale="90" zoomScaleNormal="75" zoomScaleSheetLayoutView="90" workbookViewId="0">
      <selection activeCell="E30" sqref="E30"/>
    </sheetView>
  </sheetViews>
  <sheetFormatPr baseColWidth="10" defaultColWidth="11.42578125" defaultRowHeight="12.75" x14ac:dyDescent="0.2"/>
  <cols>
    <col min="1" max="1" width="24.28515625" style="12" bestFit="1" customWidth="1"/>
    <col min="2" max="9" width="15.7109375" style="12" customWidth="1"/>
    <col min="10" max="10" width="4.5703125" style="12" customWidth="1"/>
    <col min="11" max="16384" width="11.42578125" style="12"/>
  </cols>
  <sheetData>
    <row r="1" spans="1:9" ht="18" customHeight="1" x14ac:dyDescent="0.3">
      <c r="A1" s="911" t="s">
        <v>646</v>
      </c>
      <c r="B1" s="936"/>
      <c r="C1" s="936"/>
      <c r="D1" s="936"/>
      <c r="E1" s="936"/>
      <c r="F1" s="936"/>
      <c r="G1" s="937"/>
      <c r="H1" s="937"/>
      <c r="I1" s="937"/>
    </row>
    <row r="2" spans="1:9" ht="12.75" customHeight="1" x14ac:dyDescent="0.25">
      <c r="A2" s="938"/>
      <c r="B2" s="938"/>
      <c r="C2" s="938"/>
      <c r="D2" s="938"/>
      <c r="E2" s="938"/>
      <c r="F2" s="938"/>
      <c r="G2" s="326"/>
      <c r="H2" s="326"/>
      <c r="I2" s="326"/>
    </row>
    <row r="3" spans="1:9" ht="15.75" x14ac:dyDescent="0.25">
      <c r="A3" s="938" t="s">
        <v>729</v>
      </c>
      <c r="B3" s="938"/>
      <c r="C3" s="938"/>
      <c r="D3" s="938"/>
      <c r="E3" s="938"/>
      <c r="F3" s="938"/>
      <c r="G3" s="938"/>
      <c r="H3" s="938"/>
      <c r="I3" s="938"/>
    </row>
    <row r="4" spans="1:9" ht="13.5" thickBot="1" x14ac:dyDescent="0.25">
      <c r="A4" s="111"/>
      <c r="B4" s="111"/>
      <c r="C4" s="111"/>
      <c r="D4" s="111"/>
      <c r="E4" s="111"/>
      <c r="F4" s="111"/>
      <c r="G4" s="111"/>
      <c r="H4" s="111"/>
      <c r="I4" s="111"/>
    </row>
    <row r="5" spans="1:9" s="110" customFormat="1" ht="30" customHeight="1" x14ac:dyDescent="0.2">
      <c r="A5" s="939" t="s">
        <v>38</v>
      </c>
      <c r="B5" s="940" t="s">
        <v>168</v>
      </c>
      <c r="C5" s="940"/>
      <c r="D5" s="940"/>
      <c r="E5" s="940" t="s">
        <v>779</v>
      </c>
      <c r="F5" s="940"/>
      <c r="G5" s="940" t="s">
        <v>169</v>
      </c>
      <c r="H5" s="940"/>
      <c r="I5" s="941"/>
    </row>
    <row r="6" spans="1:9" s="110" customFormat="1" ht="42.75" customHeight="1" thickBot="1" x14ac:dyDescent="0.25">
      <c r="A6" s="893"/>
      <c r="B6" s="384" t="s">
        <v>376</v>
      </c>
      <c r="C6" s="384" t="s">
        <v>642</v>
      </c>
      <c r="D6" s="384" t="s">
        <v>159</v>
      </c>
      <c r="E6" s="384" t="s">
        <v>642</v>
      </c>
      <c r="F6" s="384" t="s">
        <v>159</v>
      </c>
      <c r="G6" s="384" t="s">
        <v>376</v>
      </c>
      <c r="H6" s="384" t="s">
        <v>626</v>
      </c>
      <c r="I6" s="385" t="s">
        <v>159</v>
      </c>
    </row>
    <row r="7" spans="1:9" ht="24" customHeight="1" x14ac:dyDescent="0.25">
      <c r="A7" s="388">
        <v>2017</v>
      </c>
      <c r="B7" s="478">
        <v>148.18</v>
      </c>
      <c r="C7" s="479">
        <v>103.00291950507437</v>
      </c>
      <c r="D7" s="391">
        <v>3.002919505074364E-2</v>
      </c>
      <c r="E7" s="479">
        <v>101.31643100926399</v>
      </c>
      <c r="F7" s="391">
        <v>1.3164310092639964E-2</v>
      </c>
      <c r="G7" s="478">
        <v>146.25465832531248</v>
      </c>
      <c r="H7" s="479">
        <v>101.66457550765499</v>
      </c>
      <c r="I7" s="393">
        <v>1.6645755076549973E-2</v>
      </c>
    </row>
    <row r="8" spans="1:9" ht="13.5" x14ac:dyDescent="0.25">
      <c r="A8" s="480">
        <v>2018</v>
      </c>
      <c r="B8" s="309">
        <v>153.99081696273757</v>
      </c>
      <c r="C8" s="310">
        <v>107.04213607864421</v>
      </c>
      <c r="D8" s="481">
        <v>3.92145833630555E-2</v>
      </c>
      <c r="E8" s="310">
        <v>102.04778156996588</v>
      </c>
      <c r="F8" s="481">
        <v>7.2184793070237951E-3</v>
      </c>
      <c r="G8" s="309">
        <v>150.9007002343883</v>
      </c>
      <c r="H8" s="310">
        <v>104.89413334796906</v>
      </c>
      <c r="I8" s="482">
        <v>3.1766796095763938E-2</v>
      </c>
    </row>
    <row r="9" spans="1:9" ht="13.5" x14ac:dyDescent="0.25">
      <c r="A9" s="480">
        <v>2019</v>
      </c>
      <c r="B9" s="309">
        <v>155.53714342189031</v>
      </c>
      <c r="C9" s="310">
        <v>108.11701892248735</v>
      </c>
      <c r="D9" s="481">
        <v>1.0041679690074856E-2</v>
      </c>
      <c r="E9" s="310">
        <v>103.94929302779133</v>
      </c>
      <c r="F9" s="481">
        <v>1.8633540372670732E-2</v>
      </c>
      <c r="G9" s="309">
        <v>149.62789922997044</v>
      </c>
      <c r="H9" s="310">
        <v>104.0093835881902</v>
      </c>
      <c r="I9" s="482">
        <v>-8.4346924993778938E-3</v>
      </c>
    </row>
    <row r="10" spans="1:9" ht="14.25" thickBot="1" x14ac:dyDescent="0.3">
      <c r="A10" s="483">
        <v>2020</v>
      </c>
      <c r="B10" s="484">
        <v>156.90514234475901</v>
      </c>
      <c r="C10" s="419">
        <v>109.06794268369178</v>
      </c>
      <c r="D10" s="485">
        <v>8.7953198366130803E-3</v>
      </c>
      <c r="E10" s="419">
        <v>104.63188688444662</v>
      </c>
      <c r="F10" s="485">
        <v>6.5666041275798115E-3</v>
      </c>
      <c r="G10" s="484">
        <v>149.95920174701806</v>
      </c>
      <c r="H10" s="419">
        <v>104.23967867858893</v>
      </c>
      <c r="I10" s="486">
        <v>2.2141760911740249E-3</v>
      </c>
    </row>
    <row r="11" spans="1:9" ht="13.5" x14ac:dyDescent="0.25">
      <c r="A11" s="475" t="s">
        <v>641</v>
      </c>
      <c r="B11" s="476"/>
      <c r="C11" s="477"/>
      <c r="D11" s="474"/>
      <c r="E11" s="477"/>
      <c r="F11" s="474"/>
      <c r="G11" s="476"/>
      <c r="H11" s="477"/>
      <c r="I11" s="474"/>
    </row>
    <row r="12" spans="1:9" ht="13.5" x14ac:dyDescent="0.25">
      <c r="B12" s="472"/>
      <c r="C12" s="473"/>
      <c r="D12" s="474"/>
      <c r="E12" s="473"/>
      <c r="F12" s="474"/>
      <c r="G12" s="472"/>
      <c r="H12" s="473"/>
      <c r="I12" s="474"/>
    </row>
    <row r="13" spans="1:9" ht="14.25" x14ac:dyDescent="0.2">
      <c r="A13" s="243"/>
      <c r="B13" s="242"/>
      <c r="C13" s="240"/>
      <c r="D13" s="113"/>
      <c r="E13" s="240"/>
      <c r="F13" s="113"/>
      <c r="G13" s="242"/>
      <c r="H13" s="240"/>
      <c r="I13" s="113"/>
    </row>
    <row r="14" spans="1:9" x14ac:dyDescent="0.2">
      <c r="B14" s="242"/>
      <c r="C14" s="240"/>
      <c r="D14" s="240"/>
      <c r="E14" s="113"/>
      <c r="F14" s="242"/>
      <c r="G14" s="240"/>
      <c r="H14" s="113"/>
    </row>
    <row r="15" spans="1:9" x14ac:dyDescent="0.2">
      <c r="B15" s="242"/>
      <c r="C15" s="240"/>
      <c r="D15" s="240"/>
      <c r="E15" s="113"/>
      <c r="F15" s="242"/>
      <c r="G15" s="240"/>
      <c r="H15" s="113"/>
    </row>
    <row r="16" spans="1:9" x14ac:dyDescent="0.2">
      <c r="B16" s="242"/>
      <c r="C16" s="240"/>
      <c r="D16" s="240"/>
      <c r="E16" s="113"/>
      <c r="F16" s="242"/>
      <c r="G16" s="240"/>
      <c r="H16" s="113"/>
    </row>
    <row r="17" spans="2:8" x14ac:dyDescent="0.2">
      <c r="B17" s="242"/>
      <c r="C17" s="240"/>
      <c r="D17" s="240"/>
      <c r="E17" s="113"/>
      <c r="F17" s="242"/>
      <c r="G17" s="240"/>
      <c r="H17" s="113"/>
    </row>
    <row r="18" spans="2:8" x14ac:dyDescent="0.2">
      <c r="B18" s="242"/>
      <c r="C18" s="240"/>
      <c r="D18" s="240"/>
      <c r="E18" s="113"/>
      <c r="F18" s="242"/>
      <c r="G18" s="240"/>
      <c r="H18" s="113"/>
    </row>
    <row r="19" spans="2:8" x14ac:dyDescent="0.2">
      <c r="B19" s="242"/>
      <c r="C19" s="240"/>
      <c r="D19" s="240"/>
      <c r="E19" s="113"/>
      <c r="F19" s="242"/>
      <c r="G19" s="240"/>
      <c r="H19" s="113"/>
    </row>
    <row r="20" spans="2:8" x14ac:dyDescent="0.2">
      <c r="B20" s="242"/>
      <c r="C20" s="240"/>
      <c r="D20" s="240"/>
      <c r="E20" s="113"/>
      <c r="F20" s="242"/>
      <c r="G20" s="240"/>
      <c r="H20" s="113"/>
    </row>
    <row r="21" spans="2:8" x14ac:dyDescent="0.2">
      <c r="B21" s="242"/>
      <c r="C21" s="240"/>
      <c r="D21" s="240"/>
      <c r="E21" s="113"/>
      <c r="F21" s="242"/>
      <c r="G21" s="240"/>
      <c r="H21" s="113"/>
    </row>
    <row r="22" spans="2:8" x14ac:dyDescent="0.2">
      <c r="B22" s="242"/>
      <c r="C22" s="240"/>
      <c r="D22" s="240"/>
      <c r="E22" s="113"/>
      <c r="F22" s="242"/>
      <c r="G22" s="240"/>
      <c r="H22" s="113"/>
    </row>
    <row r="23" spans="2:8" x14ac:dyDescent="0.2">
      <c r="B23" s="242"/>
      <c r="C23" s="240"/>
      <c r="D23" s="240"/>
      <c r="E23" s="113"/>
      <c r="F23" s="242"/>
      <c r="G23" s="240"/>
      <c r="H23" s="113"/>
    </row>
    <row r="24" spans="2:8" x14ac:dyDescent="0.2">
      <c r="B24" s="242"/>
      <c r="C24" s="240"/>
      <c r="D24" s="240"/>
      <c r="E24" s="113"/>
      <c r="F24" s="242"/>
      <c r="G24" s="240"/>
      <c r="H24" s="113"/>
    </row>
    <row r="25" spans="2:8" x14ac:dyDescent="0.2">
      <c r="B25" s="242"/>
      <c r="C25" s="240"/>
      <c r="D25" s="240"/>
      <c r="E25" s="113"/>
      <c r="F25" s="242"/>
      <c r="G25" s="240"/>
      <c r="H25" s="113"/>
    </row>
    <row r="26" spans="2:8" x14ac:dyDescent="0.2">
      <c r="B26" s="242"/>
      <c r="C26" s="240"/>
      <c r="D26" s="240"/>
      <c r="E26" s="113"/>
      <c r="F26" s="242"/>
      <c r="G26" s="240"/>
      <c r="H26" s="113"/>
    </row>
    <row r="27" spans="2:8" x14ac:dyDescent="0.2">
      <c r="B27" s="242"/>
      <c r="C27" s="240"/>
      <c r="D27" s="240"/>
      <c r="E27" s="113"/>
      <c r="F27" s="242"/>
      <c r="G27" s="240"/>
      <c r="H27" s="113"/>
    </row>
    <row r="28" spans="2:8" x14ac:dyDescent="0.2">
      <c r="B28" s="242"/>
      <c r="C28" s="240"/>
      <c r="D28" s="240"/>
      <c r="E28" s="113"/>
      <c r="F28" s="242"/>
      <c r="G28" s="240"/>
      <c r="H28" s="113"/>
    </row>
    <row r="29" spans="2:8" x14ac:dyDescent="0.2">
      <c r="B29" s="242"/>
      <c r="C29" s="240"/>
      <c r="D29" s="240"/>
      <c r="E29" s="113"/>
      <c r="F29" s="242"/>
      <c r="G29" s="240"/>
      <c r="H29" s="113"/>
    </row>
    <row r="30" spans="2:8" x14ac:dyDescent="0.2">
      <c r="B30" s="242"/>
      <c r="C30" s="240"/>
      <c r="D30" s="240"/>
      <c r="E30" s="113"/>
      <c r="F30" s="242"/>
      <c r="G30" s="240"/>
      <c r="H30" s="113"/>
    </row>
    <row r="31" spans="2:8" x14ac:dyDescent="0.2">
      <c r="B31" s="242"/>
      <c r="C31" s="240"/>
      <c r="D31" s="240"/>
      <c r="E31" s="113"/>
      <c r="F31" s="242"/>
      <c r="G31" s="240"/>
      <c r="H31" s="113"/>
    </row>
    <row r="32" spans="2:8" x14ac:dyDescent="0.2">
      <c r="B32" s="242"/>
      <c r="C32" s="240"/>
      <c r="D32" s="240"/>
      <c r="E32" s="113"/>
      <c r="F32" s="242"/>
      <c r="G32" s="240"/>
      <c r="H32" s="113"/>
    </row>
    <row r="33" spans="2:8" x14ac:dyDescent="0.2">
      <c r="B33" s="242"/>
      <c r="C33" s="240"/>
      <c r="D33" s="240"/>
      <c r="E33" s="113"/>
      <c r="F33" s="242"/>
      <c r="G33" s="240"/>
      <c r="H33" s="113"/>
    </row>
    <row r="34" spans="2:8" x14ac:dyDescent="0.2">
      <c r="B34" s="242"/>
      <c r="C34" s="240"/>
      <c r="D34" s="240"/>
      <c r="E34" s="113"/>
      <c r="F34" s="242"/>
      <c r="G34" s="240"/>
      <c r="H34" s="113"/>
    </row>
    <row r="35" spans="2:8" x14ac:dyDescent="0.2">
      <c r="B35" s="242"/>
      <c r="C35" s="240"/>
      <c r="D35" s="240"/>
      <c r="E35" s="113"/>
      <c r="F35" s="242"/>
      <c r="G35" s="240"/>
      <c r="H35" s="113"/>
    </row>
    <row r="36" spans="2:8" x14ac:dyDescent="0.2">
      <c r="B36" s="242"/>
      <c r="C36" s="240"/>
      <c r="D36" s="240"/>
      <c r="E36" s="113"/>
      <c r="F36" s="242"/>
      <c r="G36" s="240"/>
      <c r="H36" s="113"/>
    </row>
    <row r="37" spans="2:8" x14ac:dyDescent="0.2">
      <c r="B37" s="242"/>
      <c r="C37" s="240"/>
      <c r="D37" s="240"/>
      <c r="E37" s="113"/>
      <c r="F37" s="242"/>
      <c r="G37" s="240"/>
      <c r="H37" s="113"/>
    </row>
    <row r="38" spans="2:8" x14ac:dyDescent="0.2">
      <c r="B38" s="242"/>
      <c r="C38" s="240"/>
      <c r="D38" s="240"/>
      <c r="E38" s="113"/>
      <c r="F38" s="242"/>
      <c r="G38" s="240"/>
      <c r="H38" s="113"/>
    </row>
    <row r="39" spans="2:8" x14ac:dyDescent="0.2">
      <c r="B39" s="242"/>
      <c r="C39" s="240"/>
      <c r="D39" s="240"/>
      <c r="E39" s="113"/>
      <c r="F39" s="242"/>
      <c r="G39" s="240"/>
      <c r="H39" s="113"/>
    </row>
    <row r="40" spans="2:8" x14ac:dyDescent="0.2">
      <c r="B40" s="242"/>
      <c r="C40" s="240"/>
      <c r="D40" s="240"/>
      <c r="E40" s="113"/>
      <c r="F40" s="242"/>
      <c r="G40" s="240"/>
      <c r="H40" s="113"/>
    </row>
    <row r="41" spans="2:8" x14ac:dyDescent="0.2">
      <c r="B41" s="242"/>
      <c r="C41" s="240"/>
      <c r="D41" s="240"/>
      <c r="E41" s="113"/>
      <c r="F41" s="242"/>
      <c r="G41" s="240"/>
      <c r="H41" s="113"/>
    </row>
    <row r="42" spans="2:8" x14ac:dyDescent="0.2">
      <c r="B42" s="242"/>
      <c r="C42" s="240"/>
      <c r="D42" s="240"/>
      <c r="E42" s="113"/>
      <c r="F42" s="242"/>
      <c r="G42" s="240"/>
      <c r="H42" s="113"/>
    </row>
    <row r="43" spans="2:8" x14ac:dyDescent="0.2">
      <c r="B43" s="242"/>
      <c r="C43" s="240"/>
      <c r="D43" s="240"/>
      <c r="E43" s="113"/>
      <c r="F43" s="242"/>
      <c r="G43" s="240"/>
      <c r="H43" s="113"/>
    </row>
    <row r="44" spans="2:8" x14ac:dyDescent="0.2">
      <c r="B44" s="242"/>
      <c r="C44" s="240"/>
      <c r="D44" s="240"/>
      <c r="E44" s="113"/>
      <c r="F44" s="242"/>
      <c r="G44" s="240"/>
      <c r="H44" s="113"/>
    </row>
    <row r="45" spans="2:8" x14ac:dyDescent="0.2">
      <c r="B45" s="242"/>
      <c r="C45" s="240"/>
      <c r="D45" s="240"/>
      <c r="E45" s="113"/>
      <c r="F45" s="242"/>
      <c r="G45" s="240"/>
      <c r="H45" s="113"/>
    </row>
    <row r="46" spans="2:8" x14ac:dyDescent="0.2">
      <c r="B46" s="242"/>
      <c r="C46" s="240"/>
      <c r="D46" s="240"/>
      <c r="E46" s="113"/>
      <c r="F46" s="242"/>
      <c r="G46" s="240"/>
      <c r="H46" s="113"/>
    </row>
    <row r="47" spans="2:8" x14ac:dyDescent="0.2">
      <c r="B47" s="242"/>
      <c r="C47" s="240"/>
      <c r="D47" s="240"/>
      <c r="E47" s="113"/>
      <c r="F47" s="242"/>
      <c r="G47" s="240"/>
      <c r="H47" s="113"/>
    </row>
    <row r="48" spans="2:8" x14ac:dyDescent="0.2">
      <c r="B48" s="242"/>
      <c r="C48" s="240"/>
      <c r="D48" s="240"/>
      <c r="E48" s="113"/>
      <c r="F48" s="242"/>
      <c r="G48" s="240"/>
      <c r="H48" s="113"/>
    </row>
    <row r="49" spans="2:8" x14ac:dyDescent="0.2">
      <c r="B49" s="242"/>
      <c r="C49" s="240"/>
      <c r="D49" s="240"/>
      <c r="E49" s="113"/>
      <c r="F49" s="242"/>
      <c r="G49" s="240"/>
      <c r="H49" s="113"/>
    </row>
    <row r="50" spans="2:8" x14ac:dyDescent="0.2">
      <c r="B50" s="242"/>
      <c r="C50" s="240"/>
      <c r="D50" s="240"/>
      <c r="E50" s="113"/>
      <c r="F50" s="242"/>
      <c r="G50" s="240"/>
      <c r="H50" s="113"/>
    </row>
    <row r="51" spans="2:8" x14ac:dyDescent="0.2">
      <c r="B51" s="242"/>
      <c r="C51" s="240"/>
      <c r="D51" s="240"/>
      <c r="E51" s="113"/>
      <c r="F51" s="242"/>
      <c r="G51" s="240"/>
      <c r="H51" s="113"/>
    </row>
    <row r="52" spans="2:8" x14ac:dyDescent="0.2">
      <c r="B52" s="242"/>
      <c r="C52" s="240"/>
      <c r="D52" s="240"/>
      <c r="E52" s="113"/>
      <c r="F52" s="242"/>
      <c r="G52" s="240"/>
      <c r="H52" s="113"/>
    </row>
    <row r="53" spans="2:8" x14ac:dyDescent="0.2">
      <c r="B53" s="242"/>
      <c r="C53" s="240"/>
      <c r="D53" s="240"/>
      <c r="E53" s="113"/>
      <c r="F53" s="242"/>
      <c r="G53" s="240"/>
      <c r="H53" s="113"/>
    </row>
    <row r="54" spans="2:8" x14ac:dyDescent="0.2">
      <c r="B54" s="242"/>
      <c r="C54" s="240"/>
      <c r="D54" s="240"/>
      <c r="E54" s="113"/>
      <c r="F54" s="242"/>
      <c r="G54" s="240"/>
      <c r="H54" s="113"/>
    </row>
    <row r="55" spans="2:8" x14ac:dyDescent="0.2">
      <c r="B55" s="242"/>
      <c r="C55" s="240"/>
      <c r="D55" s="240"/>
      <c r="E55" s="113"/>
      <c r="F55" s="242"/>
      <c r="G55" s="240"/>
      <c r="H55" s="113"/>
    </row>
    <row r="56" spans="2:8" x14ac:dyDescent="0.2">
      <c r="B56" s="242"/>
      <c r="C56" s="240"/>
      <c r="D56" s="240"/>
      <c r="E56" s="113"/>
      <c r="F56" s="242"/>
      <c r="G56" s="240"/>
      <c r="H56" s="113"/>
    </row>
    <row r="57" spans="2:8" x14ac:dyDescent="0.2">
      <c r="B57" s="242"/>
      <c r="C57" s="240"/>
      <c r="D57" s="240"/>
      <c r="E57" s="113"/>
      <c r="F57" s="242"/>
      <c r="G57" s="240"/>
      <c r="H57" s="113"/>
    </row>
    <row r="58" spans="2:8" x14ac:dyDescent="0.2">
      <c r="B58" s="242"/>
      <c r="C58" s="240"/>
      <c r="D58" s="240"/>
      <c r="E58" s="113"/>
      <c r="F58" s="242"/>
      <c r="G58" s="240"/>
      <c r="H58" s="113"/>
    </row>
    <row r="59" spans="2:8" x14ac:dyDescent="0.2">
      <c r="B59" s="242"/>
      <c r="C59" s="240"/>
      <c r="D59" s="240"/>
      <c r="E59" s="113"/>
      <c r="F59" s="242"/>
      <c r="G59" s="240"/>
      <c r="H59" s="113"/>
    </row>
    <row r="60" spans="2:8" x14ac:dyDescent="0.2">
      <c r="B60" s="242"/>
      <c r="C60" s="240"/>
      <c r="D60" s="240"/>
      <c r="E60" s="113"/>
      <c r="F60" s="242"/>
      <c r="G60" s="240"/>
      <c r="H60" s="113"/>
    </row>
    <row r="61" spans="2:8" x14ac:dyDescent="0.2">
      <c r="B61" s="242"/>
      <c r="C61" s="240"/>
      <c r="D61" s="240"/>
      <c r="E61" s="113"/>
      <c r="F61" s="242"/>
      <c r="G61" s="240"/>
      <c r="H61" s="113"/>
    </row>
    <row r="62" spans="2:8" x14ac:dyDescent="0.2">
      <c r="B62" s="242"/>
      <c r="C62" s="240"/>
      <c r="D62" s="240"/>
      <c r="E62" s="113"/>
      <c r="F62" s="242"/>
      <c r="G62" s="240"/>
      <c r="H62" s="113"/>
    </row>
    <row r="63" spans="2:8" x14ac:dyDescent="0.2">
      <c r="B63" s="242"/>
      <c r="C63" s="240"/>
      <c r="D63" s="240"/>
      <c r="E63" s="113"/>
      <c r="F63" s="242"/>
      <c r="G63" s="240"/>
      <c r="H63" s="113"/>
    </row>
    <row r="64" spans="2:8" x14ac:dyDescent="0.2">
      <c r="B64" s="242"/>
      <c r="C64" s="240"/>
      <c r="D64" s="240"/>
      <c r="E64" s="113"/>
      <c r="F64" s="242"/>
      <c r="G64" s="240"/>
      <c r="H64" s="113"/>
    </row>
    <row r="65" spans="2:8" x14ac:dyDescent="0.2">
      <c r="B65" s="242"/>
      <c r="C65" s="240"/>
      <c r="D65" s="240"/>
      <c r="E65" s="113"/>
      <c r="F65" s="242"/>
      <c r="G65" s="240"/>
      <c r="H65" s="113"/>
    </row>
    <row r="66" spans="2:8" x14ac:dyDescent="0.2">
      <c r="B66" s="242"/>
      <c r="C66" s="240"/>
      <c r="D66" s="240"/>
      <c r="E66" s="113"/>
      <c r="F66" s="242"/>
      <c r="G66" s="240"/>
      <c r="H66" s="113"/>
    </row>
    <row r="67" spans="2:8" x14ac:dyDescent="0.2">
      <c r="B67" s="242"/>
      <c r="C67" s="240"/>
      <c r="D67" s="240"/>
      <c r="E67" s="113"/>
      <c r="F67" s="242"/>
      <c r="G67" s="240"/>
      <c r="H67" s="113"/>
    </row>
    <row r="68" spans="2:8" x14ac:dyDescent="0.2">
      <c r="B68" s="242"/>
      <c r="C68" s="240"/>
      <c r="D68" s="240"/>
      <c r="E68" s="113"/>
      <c r="F68" s="242"/>
      <c r="G68" s="240"/>
      <c r="H68" s="113"/>
    </row>
    <row r="69" spans="2:8" x14ac:dyDescent="0.2">
      <c r="B69" s="242"/>
      <c r="C69" s="240"/>
      <c r="D69" s="240"/>
      <c r="E69" s="113"/>
      <c r="F69" s="242"/>
      <c r="G69" s="240"/>
      <c r="H69" s="113"/>
    </row>
    <row r="70" spans="2:8" x14ac:dyDescent="0.2">
      <c r="B70" s="242"/>
      <c r="C70" s="240"/>
      <c r="D70" s="240"/>
      <c r="E70" s="113"/>
      <c r="F70" s="242"/>
      <c r="G70" s="240"/>
      <c r="H70" s="113"/>
    </row>
    <row r="71" spans="2:8" x14ac:dyDescent="0.2">
      <c r="B71" s="242"/>
      <c r="C71" s="240"/>
      <c r="D71" s="240"/>
      <c r="E71" s="113"/>
      <c r="F71" s="242"/>
      <c r="G71" s="240"/>
      <c r="H71" s="113"/>
    </row>
    <row r="72" spans="2:8" x14ac:dyDescent="0.2">
      <c r="B72" s="242"/>
      <c r="C72" s="240"/>
      <c r="D72" s="240"/>
      <c r="E72" s="113"/>
      <c r="F72" s="242"/>
      <c r="G72" s="240"/>
      <c r="H72" s="113"/>
    </row>
    <row r="73" spans="2:8" x14ac:dyDescent="0.2">
      <c r="B73" s="242"/>
      <c r="C73" s="240"/>
      <c r="D73" s="240"/>
      <c r="E73" s="113"/>
      <c r="F73" s="242"/>
      <c r="G73" s="240"/>
      <c r="H73" s="113"/>
    </row>
    <row r="74" spans="2:8" x14ac:dyDescent="0.2">
      <c r="B74" s="242"/>
      <c r="C74" s="240"/>
      <c r="D74" s="240"/>
      <c r="E74" s="113"/>
      <c r="F74" s="242"/>
      <c r="G74" s="240"/>
      <c r="H74" s="113"/>
    </row>
    <row r="75" spans="2:8" x14ac:dyDescent="0.2">
      <c r="B75" s="242"/>
      <c r="C75" s="240"/>
      <c r="D75" s="240"/>
      <c r="E75" s="113"/>
      <c r="F75" s="242"/>
      <c r="G75" s="240"/>
      <c r="H75" s="113"/>
    </row>
    <row r="76" spans="2:8" x14ac:dyDescent="0.2">
      <c r="B76" s="242"/>
      <c r="C76" s="240"/>
      <c r="D76" s="240"/>
      <c r="E76" s="113"/>
      <c r="F76" s="242"/>
      <c r="G76" s="240"/>
      <c r="H76" s="113"/>
    </row>
    <row r="77" spans="2:8" x14ac:dyDescent="0.2">
      <c r="B77" s="242"/>
      <c r="C77" s="240"/>
      <c r="D77" s="240"/>
      <c r="E77" s="113"/>
      <c r="F77" s="242"/>
      <c r="G77" s="240"/>
      <c r="H77" s="113"/>
    </row>
    <row r="78" spans="2:8" x14ac:dyDescent="0.2">
      <c r="B78" s="242"/>
      <c r="C78" s="240"/>
      <c r="D78" s="240"/>
      <c r="E78" s="113"/>
      <c r="F78" s="242"/>
      <c r="G78" s="240"/>
      <c r="H78" s="113"/>
    </row>
    <row r="79" spans="2:8" x14ac:dyDescent="0.2">
      <c r="B79" s="242"/>
      <c r="C79" s="240"/>
      <c r="D79" s="240"/>
      <c r="E79" s="113"/>
      <c r="F79" s="242"/>
      <c r="G79" s="240"/>
      <c r="H79" s="113"/>
    </row>
    <row r="80" spans="2:8" x14ac:dyDescent="0.2">
      <c r="B80" s="242"/>
      <c r="C80" s="240"/>
      <c r="D80" s="240"/>
      <c r="E80" s="113"/>
      <c r="F80" s="242"/>
      <c r="G80" s="240"/>
      <c r="H80" s="113"/>
    </row>
    <row r="81" spans="2:8" x14ac:dyDescent="0.2">
      <c r="B81" s="242"/>
      <c r="C81" s="240"/>
      <c r="D81" s="240"/>
      <c r="E81" s="113"/>
      <c r="F81" s="242"/>
      <c r="G81" s="240"/>
      <c r="H81" s="113"/>
    </row>
    <row r="82" spans="2:8" x14ac:dyDescent="0.2">
      <c r="B82" s="242"/>
      <c r="C82" s="240"/>
      <c r="D82" s="240"/>
      <c r="E82" s="113"/>
      <c r="F82" s="242"/>
      <c r="G82" s="240"/>
      <c r="H82" s="113"/>
    </row>
    <row r="83" spans="2:8" x14ac:dyDescent="0.2">
      <c r="B83" s="242"/>
      <c r="C83" s="240"/>
      <c r="D83" s="240"/>
      <c r="E83" s="113"/>
      <c r="F83" s="242"/>
      <c r="G83" s="240"/>
      <c r="H83" s="113"/>
    </row>
    <row r="84" spans="2:8" x14ac:dyDescent="0.2">
      <c r="B84" s="242"/>
      <c r="C84" s="240"/>
      <c r="D84" s="240"/>
      <c r="E84" s="113"/>
      <c r="F84" s="242"/>
      <c r="G84" s="240"/>
      <c r="H84" s="113"/>
    </row>
    <row r="85" spans="2:8" x14ac:dyDescent="0.2">
      <c r="B85" s="242"/>
      <c r="C85" s="240"/>
      <c r="D85" s="240"/>
      <c r="E85" s="113"/>
      <c r="F85" s="242"/>
      <c r="G85" s="240"/>
      <c r="H85" s="113"/>
    </row>
    <row r="86" spans="2:8" x14ac:dyDescent="0.2">
      <c r="B86" s="242"/>
      <c r="C86" s="240"/>
      <c r="D86" s="240"/>
      <c r="E86" s="113"/>
      <c r="F86" s="242"/>
      <c r="G86" s="240"/>
      <c r="H86" s="113"/>
    </row>
    <row r="87" spans="2:8" x14ac:dyDescent="0.2">
      <c r="B87" s="242"/>
      <c r="C87" s="240"/>
      <c r="D87" s="240"/>
      <c r="E87" s="113"/>
      <c r="F87" s="242"/>
      <c r="G87" s="240"/>
      <c r="H87" s="113"/>
    </row>
    <row r="88" spans="2:8" x14ac:dyDescent="0.2">
      <c r="B88" s="242"/>
      <c r="C88" s="240"/>
      <c r="D88" s="240"/>
      <c r="E88" s="113"/>
      <c r="F88" s="242"/>
      <c r="G88" s="240"/>
      <c r="H88" s="113"/>
    </row>
    <row r="89" spans="2:8" x14ac:dyDescent="0.2">
      <c r="B89" s="242"/>
      <c r="C89" s="240"/>
      <c r="D89" s="240"/>
      <c r="E89" s="113"/>
      <c r="F89" s="242"/>
      <c r="G89" s="240"/>
      <c r="H89" s="113"/>
    </row>
    <row r="90" spans="2:8" x14ac:dyDescent="0.2">
      <c r="B90" s="242"/>
      <c r="C90" s="240"/>
      <c r="D90" s="240"/>
      <c r="E90" s="113"/>
      <c r="F90" s="242"/>
      <c r="G90" s="240"/>
      <c r="H90" s="113"/>
    </row>
    <row r="91" spans="2:8" x14ac:dyDescent="0.2">
      <c r="B91" s="242"/>
      <c r="C91" s="240"/>
      <c r="D91" s="240"/>
      <c r="E91" s="113"/>
      <c r="F91" s="242"/>
      <c r="G91" s="240"/>
      <c r="H91" s="113"/>
    </row>
    <row r="92" spans="2:8" x14ac:dyDescent="0.2">
      <c r="B92" s="242"/>
      <c r="C92" s="240"/>
      <c r="D92" s="240"/>
      <c r="E92" s="113"/>
      <c r="F92" s="242"/>
      <c r="G92" s="240"/>
      <c r="H92" s="113"/>
    </row>
    <row r="93" spans="2:8" x14ac:dyDescent="0.2">
      <c r="B93" s="242"/>
      <c r="C93" s="240"/>
      <c r="D93" s="240"/>
      <c r="E93" s="113"/>
      <c r="F93" s="242"/>
      <c r="G93" s="240"/>
      <c r="H93" s="113"/>
    </row>
    <row r="94" spans="2:8" x14ac:dyDescent="0.2">
      <c r="B94" s="242"/>
      <c r="C94" s="240"/>
      <c r="D94" s="240"/>
      <c r="E94" s="113"/>
      <c r="F94" s="242"/>
      <c r="G94" s="240"/>
      <c r="H94" s="113"/>
    </row>
    <row r="95" spans="2:8" x14ac:dyDescent="0.2">
      <c r="B95" s="242"/>
      <c r="C95" s="240"/>
      <c r="D95" s="240"/>
      <c r="E95" s="113"/>
      <c r="F95" s="242"/>
      <c r="G95" s="240"/>
      <c r="H95" s="113"/>
    </row>
    <row r="96" spans="2:8" x14ac:dyDescent="0.2">
      <c r="B96" s="242"/>
      <c r="C96" s="240"/>
      <c r="D96" s="240"/>
      <c r="E96" s="113"/>
      <c r="F96" s="242"/>
      <c r="G96" s="240"/>
      <c r="H96" s="113"/>
    </row>
    <row r="97" spans="2:8" x14ac:dyDescent="0.2">
      <c r="B97" s="242"/>
      <c r="C97" s="240"/>
      <c r="D97" s="240"/>
      <c r="E97" s="113"/>
      <c r="F97" s="242"/>
      <c r="G97" s="240"/>
      <c r="H97" s="113"/>
    </row>
    <row r="98" spans="2:8" x14ac:dyDescent="0.2">
      <c r="B98" s="242"/>
      <c r="C98" s="240"/>
      <c r="D98" s="240"/>
      <c r="E98" s="113"/>
      <c r="F98" s="242"/>
      <c r="G98" s="240"/>
      <c r="H98" s="113"/>
    </row>
    <row r="99" spans="2:8" x14ac:dyDescent="0.2">
      <c r="B99" s="242"/>
      <c r="C99" s="240"/>
      <c r="D99" s="240"/>
      <c r="E99" s="113"/>
      <c r="F99" s="242"/>
      <c r="G99" s="240"/>
      <c r="H99" s="113"/>
    </row>
    <row r="100" spans="2:8" x14ac:dyDescent="0.2">
      <c r="B100" s="242"/>
      <c r="C100" s="240"/>
      <c r="D100" s="240"/>
      <c r="E100" s="113"/>
      <c r="F100" s="242"/>
      <c r="G100" s="240"/>
      <c r="H100" s="113"/>
    </row>
    <row r="101" spans="2:8" x14ac:dyDescent="0.2">
      <c r="B101" s="242"/>
      <c r="C101" s="240"/>
      <c r="D101" s="240"/>
      <c r="E101" s="113"/>
      <c r="F101" s="242"/>
      <c r="G101" s="240"/>
      <c r="H101" s="113"/>
    </row>
    <row r="102" spans="2:8" x14ac:dyDescent="0.2">
      <c r="B102" s="242"/>
      <c r="C102" s="240"/>
      <c r="D102" s="240"/>
      <c r="E102" s="113"/>
      <c r="F102" s="242"/>
      <c r="G102" s="240"/>
      <c r="H102" s="113"/>
    </row>
    <row r="103" spans="2:8" x14ac:dyDescent="0.2">
      <c r="B103" s="242"/>
      <c r="C103" s="240"/>
      <c r="D103" s="240"/>
      <c r="E103" s="113"/>
      <c r="F103" s="242"/>
      <c r="G103" s="240"/>
      <c r="H103" s="113"/>
    </row>
    <row r="104" spans="2:8" x14ac:dyDescent="0.2">
      <c r="B104" s="242"/>
      <c r="C104" s="240"/>
      <c r="D104" s="240"/>
      <c r="E104" s="113"/>
      <c r="F104" s="242"/>
      <c r="G104" s="240"/>
      <c r="H104" s="113"/>
    </row>
    <row r="105" spans="2:8" x14ac:dyDescent="0.2">
      <c r="B105" s="242"/>
      <c r="C105" s="240"/>
      <c r="D105" s="240"/>
      <c r="E105" s="113"/>
      <c r="F105" s="242"/>
      <c r="G105" s="240"/>
      <c r="H105" s="113"/>
    </row>
    <row r="106" spans="2:8" x14ac:dyDescent="0.2">
      <c r="B106" s="242"/>
      <c r="C106" s="240"/>
      <c r="D106" s="240"/>
      <c r="E106" s="113"/>
      <c r="F106" s="242"/>
      <c r="G106" s="240"/>
      <c r="H106" s="113"/>
    </row>
    <row r="107" spans="2:8" x14ac:dyDescent="0.2">
      <c r="B107" s="242"/>
      <c r="C107" s="240"/>
      <c r="D107" s="240"/>
      <c r="E107" s="113"/>
      <c r="F107" s="242"/>
      <c r="G107" s="240"/>
      <c r="H107" s="113"/>
    </row>
    <row r="108" spans="2:8" x14ac:dyDescent="0.2">
      <c r="B108" s="242"/>
      <c r="C108" s="240"/>
      <c r="D108" s="240"/>
      <c r="E108" s="113"/>
      <c r="F108" s="242"/>
      <c r="G108" s="240"/>
      <c r="H108" s="113"/>
    </row>
    <row r="109" spans="2:8" x14ac:dyDescent="0.2">
      <c r="B109" s="242"/>
      <c r="C109" s="240"/>
      <c r="D109" s="240"/>
      <c r="E109" s="113"/>
      <c r="F109" s="242"/>
      <c r="G109" s="240"/>
      <c r="H109" s="113"/>
    </row>
    <row r="110" spans="2:8" x14ac:dyDescent="0.2">
      <c r="B110" s="242"/>
      <c r="C110" s="240"/>
      <c r="D110" s="240"/>
      <c r="E110" s="113"/>
      <c r="F110" s="242"/>
      <c r="G110" s="240"/>
      <c r="H110" s="113"/>
    </row>
    <row r="111" spans="2:8" x14ac:dyDescent="0.2">
      <c r="B111" s="242"/>
      <c r="C111" s="240"/>
      <c r="D111" s="240"/>
      <c r="E111" s="113"/>
      <c r="F111" s="242"/>
      <c r="G111" s="240"/>
      <c r="H111" s="113"/>
    </row>
    <row r="112" spans="2:8" x14ac:dyDescent="0.2">
      <c r="B112" s="242"/>
      <c r="C112" s="240"/>
      <c r="D112" s="240"/>
      <c r="E112" s="113"/>
      <c r="F112" s="242"/>
      <c r="G112" s="240"/>
      <c r="H112" s="113"/>
    </row>
    <row r="113" spans="2:8" x14ac:dyDescent="0.2">
      <c r="B113" s="242"/>
      <c r="C113" s="240"/>
      <c r="D113" s="240"/>
      <c r="E113" s="113"/>
      <c r="F113" s="242"/>
      <c r="G113" s="240"/>
      <c r="H113" s="113"/>
    </row>
    <row r="114" spans="2:8" x14ac:dyDescent="0.2">
      <c r="B114" s="242"/>
      <c r="C114" s="240"/>
      <c r="D114" s="240"/>
      <c r="E114" s="113"/>
      <c r="F114" s="242"/>
      <c r="G114" s="240"/>
      <c r="H114" s="113"/>
    </row>
    <row r="115" spans="2:8" x14ac:dyDescent="0.2">
      <c r="B115" s="242"/>
      <c r="C115" s="240"/>
      <c r="D115" s="240"/>
      <c r="E115" s="113"/>
      <c r="F115" s="242"/>
      <c r="G115" s="240"/>
      <c r="H115" s="113"/>
    </row>
    <row r="116" spans="2:8" x14ac:dyDescent="0.2">
      <c r="B116" s="242"/>
      <c r="C116" s="240"/>
      <c r="D116" s="240"/>
      <c r="E116" s="113"/>
      <c r="F116" s="242"/>
      <c r="G116" s="240"/>
      <c r="H116" s="113"/>
    </row>
    <row r="117" spans="2:8" x14ac:dyDescent="0.2">
      <c r="B117" s="242"/>
      <c r="C117" s="240"/>
      <c r="D117" s="240"/>
      <c r="E117" s="113"/>
      <c r="F117" s="242"/>
      <c r="G117" s="240"/>
      <c r="H117" s="113"/>
    </row>
    <row r="118" spans="2:8" x14ac:dyDescent="0.2">
      <c r="B118" s="242"/>
      <c r="C118" s="240"/>
      <c r="D118" s="240"/>
      <c r="E118" s="113"/>
      <c r="F118" s="242"/>
      <c r="G118" s="240"/>
      <c r="H118" s="113"/>
    </row>
    <row r="119" spans="2:8" x14ac:dyDescent="0.2">
      <c r="B119" s="242"/>
      <c r="C119" s="240"/>
      <c r="D119" s="240"/>
      <c r="E119" s="113"/>
      <c r="F119" s="242"/>
      <c r="G119" s="240"/>
      <c r="H119" s="113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 codeName="Hoja311">
    <pageSetUpPr fitToPage="1"/>
  </sheetPr>
  <dimension ref="A1:O43"/>
  <sheetViews>
    <sheetView showGridLines="0" tabSelected="1" view="pageBreakPreview" zoomScale="75" zoomScaleNormal="75" zoomScaleSheetLayoutView="75" workbookViewId="0">
      <selection activeCell="C19" sqref="C19"/>
    </sheetView>
  </sheetViews>
  <sheetFormatPr baseColWidth="10" defaultColWidth="12.5703125" defaultRowHeight="12.75" x14ac:dyDescent="0.2"/>
  <cols>
    <col min="1" max="1" width="25" style="120" customWidth="1"/>
    <col min="2" max="6" width="22.7109375" style="120" customWidth="1"/>
    <col min="7" max="7" width="2.28515625" style="120" hidden="1" customWidth="1"/>
    <col min="8" max="8" width="10.85546875" style="120" customWidth="1"/>
    <col min="9" max="9" width="11.85546875" style="120" customWidth="1"/>
    <col min="10" max="10" width="16.42578125" style="120" customWidth="1"/>
    <col min="11" max="11" width="12.5703125" style="120"/>
    <col min="12" max="12" width="31.85546875" style="120" customWidth="1"/>
    <col min="13" max="13" width="4.85546875" style="120" customWidth="1"/>
    <col min="14" max="16384" width="12.5703125" style="120"/>
  </cols>
  <sheetData>
    <row r="1" spans="1:11" ht="18.75" x14ac:dyDescent="0.3">
      <c r="A1" s="902" t="s">
        <v>646</v>
      </c>
      <c r="B1" s="902"/>
      <c r="C1" s="902"/>
      <c r="D1" s="902"/>
      <c r="E1" s="902"/>
      <c r="F1" s="902"/>
      <c r="G1" s="1"/>
      <c r="H1" s="1"/>
      <c r="I1" s="1"/>
      <c r="J1" s="1"/>
      <c r="K1" s="1"/>
    </row>
    <row r="2" spans="1:11" ht="12.75" customHeight="1" x14ac:dyDescent="0.3">
      <c r="A2" s="267"/>
      <c r="B2" s="267"/>
      <c r="C2" s="267"/>
      <c r="D2" s="267"/>
      <c r="E2" s="267"/>
      <c r="F2" s="267"/>
      <c r="G2" s="1"/>
      <c r="H2" s="1"/>
      <c r="I2" s="1"/>
      <c r="J2" s="1"/>
      <c r="K2" s="1"/>
    </row>
    <row r="3" spans="1:11" ht="15.75" x14ac:dyDescent="0.25">
      <c r="A3" s="962" t="s">
        <v>730</v>
      </c>
      <c r="B3" s="963"/>
      <c r="C3" s="963"/>
      <c r="D3" s="963"/>
      <c r="E3" s="963"/>
      <c r="F3" s="963"/>
    </row>
    <row r="4" spans="1:11" ht="14.25" customHeight="1" thickBot="1" x14ac:dyDescent="0.25">
      <c r="A4" s="823"/>
      <c r="B4" s="823"/>
      <c r="C4" s="823"/>
      <c r="D4" s="823"/>
      <c r="E4" s="823"/>
      <c r="F4" s="823"/>
    </row>
    <row r="5" spans="1:11" ht="27" customHeight="1" x14ac:dyDescent="0.2">
      <c r="A5" s="955" t="s">
        <v>804</v>
      </c>
      <c r="B5" s="824" t="s">
        <v>117</v>
      </c>
      <c r="C5" s="964" t="s">
        <v>420</v>
      </c>
      <c r="D5" s="964"/>
      <c r="E5" s="964"/>
      <c r="F5" s="965"/>
    </row>
    <row r="6" spans="1:11" ht="14.25" x14ac:dyDescent="0.2">
      <c r="A6" s="956"/>
      <c r="B6" s="825" t="s">
        <v>446</v>
      </c>
      <c r="C6" s="951" t="s">
        <v>35</v>
      </c>
      <c r="D6" s="951" t="s">
        <v>118</v>
      </c>
      <c r="E6" s="951" t="s">
        <v>36</v>
      </c>
      <c r="F6" s="953" t="s">
        <v>37</v>
      </c>
    </row>
    <row r="7" spans="1:11" ht="15" thickBot="1" x14ac:dyDescent="0.25">
      <c r="A7" s="957"/>
      <c r="B7" s="826" t="s">
        <v>119</v>
      </c>
      <c r="C7" s="952"/>
      <c r="D7" s="952"/>
      <c r="E7" s="952"/>
      <c r="F7" s="954"/>
      <c r="J7"/>
    </row>
    <row r="8" spans="1:11" ht="13.9" customHeight="1" x14ac:dyDescent="0.25">
      <c r="A8" s="815" t="s">
        <v>430</v>
      </c>
      <c r="B8" s="816">
        <v>12.180000000000001</v>
      </c>
      <c r="C8" s="479">
        <v>2516.8175000000001</v>
      </c>
      <c r="D8" s="479">
        <v>2785.9750000000004</v>
      </c>
      <c r="E8" s="479">
        <v>2575.8924999999999</v>
      </c>
      <c r="F8" s="817">
        <v>2448.6975000000002</v>
      </c>
      <c r="G8" s="121"/>
      <c r="H8" s="122"/>
      <c r="I8" s="123"/>
      <c r="J8" s="5"/>
      <c r="K8" s="124"/>
    </row>
    <row r="9" spans="1:11" ht="13.15" customHeight="1" x14ac:dyDescent="0.25">
      <c r="A9" s="307" t="s">
        <v>431</v>
      </c>
      <c r="B9" s="818">
        <v>12.237499999999999</v>
      </c>
      <c r="C9" s="310">
        <v>2526.9700000000003</v>
      </c>
      <c r="D9" s="310">
        <v>2848.9124999999999</v>
      </c>
      <c r="E9" s="310">
        <v>2578.7250000000004</v>
      </c>
      <c r="F9" s="469">
        <v>2452.875</v>
      </c>
      <c r="G9" s="121"/>
      <c r="H9" s="122"/>
      <c r="I9" s="123"/>
      <c r="J9" s="5"/>
      <c r="K9" s="124"/>
    </row>
    <row r="10" spans="1:11" ht="13.5" x14ac:dyDescent="0.25">
      <c r="A10" s="307" t="s">
        <v>438</v>
      </c>
      <c r="B10" s="818">
        <v>12.4825</v>
      </c>
      <c r="C10" s="310">
        <v>2556.79</v>
      </c>
      <c r="D10" s="310">
        <v>2897.9000000000005</v>
      </c>
      <c r="E10" s="310">
        <v>2649.94</v>
      </c>
      <c r="F10" s="469">
        <v>2477.6025</v>
      </c>
      <c r="G10" s="121"/>
      <c r="H10" s="122"/>
      <c r="I10" s="123"/>
      <c r="J10" s="5"/>
      <c r="K10" s="124"/>
    </row>
    <row r="11" spans="1:11" ht="13.5" x14ac:dyDescent="0.25">
      <c r="A11" s="307" t="s">
        <v>470</v>
      </c>
      <c r="B11" s="818">
        <v>12.614999999999998</v>
      </c>
      <c r="C11" s="310">
        <v>2540.2550000000001</v>
      </c>
      <c r="D11" s="310">
        <v>2953.1374999999998</v>
      </c>
      <c r="E11" s="310">
        <v>2688.855</v>
      </c>
      <c r="F11" s="469">
        <v>2446.1125000000002</v>
      </c>
      <c r="G11" s="121"/>
      <c r="H11" s="122"/>
      <c r="I11" s="123"/>
      <c r="J11" s="5"/>
      <c r="K11" s="124"/>
    </row>
    <row r="12" spans="1:11" ht="13.5" x14ac:dyDescent="0.25">
      <c r="A12" s="307" t="s">
        <v>471</v>
      </c>
      <c r="B12" s="818">
        <v>12.620000000000001</v>
      </c>
      <c r="C12" s="310">
        <v>2544.1349999999998</v>
      </c>
      <c r="D12" s="310">
        <v>3005.9350000000004</v>
      </c>
      <c r="E12" s="310">
        <v>2702.31</v>
      </c>
      <c r="F12" s="469">
        <v>2443.3425000000002</v>
      </c>
      <c r="G12" s="121"/>
      <c r="H12" s="122"/>
      <c r="I12" s="125"/>
      <c r="J12" s="6"/>
      <c r="K12" s="126"/>
    </row>
    <row r="13" spans="1:11" ht="13.5" x14ac:dyDescent="0.25">
      <c r="A13" s="307" t="s">
        <v>536</v>
      </c>
      <c r="B13" s="818">
        <v>12.67</v>
      </c>
      <c r="C13" s="310">
        <v>2535.9849999999997</v>
      </c>
      <c r="D13" s="310">
        <v>3044.88</v>
      </c>
      <c r="E13" s="310">
        <v>2696.2874999999999</v>
      </c>
      <c r="F13" s="469">
        <v>2428.98</v>
      </c>
      <c r="G13" s="121"/>
      <c r="H13" s="122"/>
      <c r="I13" s="125"/>
      <c r="J13" s="6"/>
      <c r="K13" s="126"/>
    </row>
    <row r="14" spans="1:11" ht="13.5" x14ac:dyDescent="0.25">
      <c r="A14" s="307" t="s">
        <v>545</v>
      </c>
      <c r="B14" s="818">
        <v>12.72</v>
      </c>
      <c r="C14" s="310">
        <v>2551.6975000000002</v>
      </c>
      <c r="D14" s="310">
        <v>3033.7775000000001</v>
      </c>
      <c r="E14" s="310">
        <v>2667.1099999999997</v>
      </c>
      <c r="F14" s="469">
        <v>2453.6174999999998</v>
      </c>
      <c r="G14" s="121"/>
      <c r="H14" s="122"/>
      <c r="I14" s="125"/>
      <c r="J14" s="6"/>
      <c r="K14" s="126"/>
    </row>
    <row r="15" spans="1:11" ht="13.5" x14ac:dyDescent="0.25">
      <c r="A15" s="307" t="s">
        <v>576</v>
      </c>
      <c r="B15" s="818">
        <v>12.737500000000001</v>
      </c>
      <c r="C15" s="310">
        <v>2541.34</v>
      </c>
      <c r="D15" s="310">
        <v>3044.9924999999998</v>
      </c>
      <c r="E15" s="310">
        <v>2621.6149999999998</v>
      </c>
      <c r="F15" s="469">
        <v>2442.5825000000004</v>
      </c>
      <c r="G15" s="121"/>
      <c r="H15" s="122"/>
      <c r="I15" s="125"/>
      <c r="J15" s="6"/>
      <c r="K15" s="126"/>
    </row>
    <row r="16" spans="1:11" ht="13.5" x14ac:dyDescent="0.25">
      <c r="A16" s="307" t="s">
        <v>645</v>
      </c>
      <c r="B16" s="818">
        <v>12.734999999999999</v>
      </c>
      <c r="C16" s="310">
        <v>2547.36</v>
      </c>
      <c r="D16" s="310">
        <v>3065.2875000000004</v>
      </c>
      <c r="E16" s="310">
        <v>2604.6824999999999</v>
      </c>
      <c r="F16" s="469">
        <v>2448.0475000000001</v>
      </c>
      <c r="G16" s="121"/>
      <c r="H16" s="122"/>
      <c r="I16" s="125"/>
      <c r="J16" s="6"/>
      <c r="K16" s="126"/>
    </row>
    <row r="17" spans="1:15" ht="13.5" x14ac:dyDescent="0.25">
      <c r="A17" s="307" t="s">
        <v>706</v>
      </c>
      <c r="B17" s="818">
        <v>12.907500000000001</v>
      </c>
      <c r="C17" s="310">
        <v>1919.42</v>
      </c>
      <c r="D17" s="310">
        <v>2289.2775000000001</v>
      </c>
      <c r="E17" s="310">
        <v>1869.5475000000001</v>
      </c>
      <c r="F17" s="469">
        <v>1855.9575</v>
      </c>
      <c r="G17" s="121"/>
      <c r="H17" s="122"/>
      <c r="I17" s="125"/>
      <c r="J17" s="6"/>
      <c r="K17" s="126"/>
    </row>
    <row r="18" spans="1:15" ht="13.5" x14ac:dyDescent="0.25">
      <c r="A18" s="307" t="s">
        <v>762</v>
      </c>
      <c r="B18" s="818">
        <v>13.2225</v>
      </c>
      <c r="C18" s="310">
        <v>1955.1875</v>
      </c>
      <c r="D18" s="310">
        <v>2315.1725000000001</v>
      </c>
      <c r="E18" s="310">
        <v>1901.2849999999999</v>
      </c>
      <c r="F18" s="469">
        <v>1894.81</v>
      </c>
      <c r="G18" s="121"/>
      <c r="H18" s="122"/>
      <c r="I18" s="125"/>
      <c r="J18" s="6"/>
      <c r="K18" s="126"/>
    </row>
    <row r="19" spans="1:15" ht="13.5" x14ac:dyDescent="0.25">
      <c r="A19" s="307" t="s">
        <v>803</v>
      </c>
      <c r="B19" s="818">
        <v>13.945</v>
      </c>
      <c r="C19" s="310">
        <v>1903.575</v>
      </c>
      <c r="D19" s="310">
        <v>2231.7325000000001</v>
      </c>
      <c r="E19" s="310">
        <v>1885.3575000000001</v>
      </c>
      <c r="F19" s="469">
        <v>1846.7275000000002</v>
      </c>
      <c r="G19" s="121"/>
      <c r="H19" s="122"/>
      <c r="I19" s="125"/>
      <c r="J19" s="6"/>
      <c r="K19" s="126"/>
    </row>
    <row r="20" spans="1:15" ht="14.25" thickBot="1" x14ac:dyDescent="0.3">
      <c r="A20" s="819">
        <v>2021</v>
      </c>
      <c r="B20" s="820">
        <v>13.98</v>
      </c>
      <c r="C20" s="821">
        <v>2022.59</v>
      </c>
      <c r="D20" s="821">
        <v>2334.69</v>
      </c>
      <c r="E20" s="821">
        <v>1935.08</v>
      </c>
      <c r="F20" s="822">
        <v>1973.51</v>
      </c>
      <c r="L20" s="124"/>
      <c r="O20" s="121"/>
    </row>
    <row r="21" spans="1:15" ht="21" customHeight="1" x14ac:dyDescent="0.25">
      <c r="A21" s="960" t="s">
        <v>155</v>
      </c>
      <c r="B21" s="960"/>
      <c r="C21" s="810"/>
      <c r="D21" s="811"/>
      <c r="E21" s="810"/>
      <c r="F21" s="810"/>
      <c r="L21" s="124"/>
      <c r="M21" s="121"/>
    </row>
    <row r="22" spans="1:15" ht="12.75" customHeight="1" x14ac:dyDescent="0.25">
      <c r="A22" s="808" t="s">
        <v>647</v>
      </c>
      <c r="B22" s="809"/>
      <c r="C22" s="810"/>
      <c r="D22" s="811"/>
      <c r="E22" s="810"/>
      <c r="F22" s="810"/>
      <c r="L22" s="124"/>
      <c r="M22" s="121"/>
    </row>
    <row r="23" spans="1:15" ht="13.5" x14ac:dyDescent="0.25">
      <c r="A23" s="812" t="s">
        <v>530</v>
      </c>
      <c r="B23" s="813"/>
      <c r="C23" s="813"/>
      <c r="D23" s="813"/>
      <c r="E23" s="813"/>
      <c r="F23" s="813"/>
    </row>
    <row r="24" spans="1:15" ht="13.5" x14ac:dyDescent="0.25">
      <c r="A24" s="577" t="s">
        <v>528</v>
      </c>
      <c r="B24" s="813"/>
      <c r="C24" s="813"/>
      <c r="D24" s="813"/>
      <c r="E24" s="813"/>
      <c r="F24" s="813"/>
    </row>
    <row r="25" spans="1:15" ht="13.5" x14ac:dyDescent="0.25">
      <c r="A25" s="577" t="s">
        <v>529</v>
      </c>
      <c r="B25" s="813"/>
      <c r="C25" s="813"/>
      <c r="D25" s="813"/>
      <c r="E25" s="813"/>
      <c r="F25" s="813"/>
    </row>
    <row r="26" spans="1:15" ht="16.5" x14ac:dyDescent="0.25">
      <c r="A26" s="814" t="s">
        <v>805</v>
      </c>
      <c r="B26" s="814"/>
      <c r="C26" s="814"/>
      <c r="D26" s="813"/>
      <c r="E26" s="813"/>
      <c r="F26" s="813"/>
      <c r="L26" s="124"/>
      <c r="O26" s="121"/>
    </row>
    <row r="27" spans="1:15" ht="13.5" x14ac:dyDescent="0.25">
      <c r="A27" s="961" t="s">
        <v>707</v>
      </c>
      <c r="B27" s="961"/>
      <c r="C27" s="813"/>
      <c r="D27" s="813"/>
      <c r="E27" s="813"/>
      <c r="F27" s="813"/>
      <c r="L27" s="124"/>
      <c r="O27" s="121"/>
    </row>
    <row r="28" spans="1:15" ht="13.5" x14ac:dyDescent="0.25">
      <c r="A28" s="961" t="s">
        <v>447</v>
      </c>
      <c r="B28" s="961"/>
      <c r="C28" s="813"/>
      <c r="D28" s="813"/>
      <c r="E28" s="813"/>
      <c r="F28" s="813"/>
      <c r="L28" s="124"/>
      <c r="O28" s="121"/>
    </row>
    <row r="29" spans="1:15" ht="13.5" x14ac:dyDescent="0.25">
      <c r="A29" s="958"/>
      <c r="B29" s="959"/>
      <c r="C29" s="813"/>
      <c r="D29" s="813"/>
      <c r="E29" s="813"/>
      <c r="F29" s="813"/>
    </row>
    <row r="30" spans="1:15" ht="24" customHeight="1" x14ac:dyDescent="0.25">
      <c r="A30" s="813"/>
      <c r="B30" s="813"/>
      <c r="C30" s="813"/>
      <c r="D30" s="813"/>
      <c r="E30" s="813"/>
      <c r="F30" s="813"/>
    </row>
    <row r="43" ht="13.5" customHeight="1" x14ac:dyDescent="0.2"/>
  </sheetData>
  <mergeCells count="12">
    <mergeCell ref="A29:B29"/>
    <mergeCell ref="A21:B21"/>
    <mergeCell ref="A27:B27"/>
    <mergeCell ref="A28:B28"/>
    <mergeCell ref="A3:F3"/>
    <mergeCell ref="C5:F5"/>
    <mergeCell ref="A1:F1"/>
    <mergeCell ref="C6:C7"/>
    <mergeCell ref="D6:D7"/>
    <mergeCell ref="E6:E7"/>
    <mergeCell ref="F6:F7"/>
    <mergeCell ref="A5:A7"/>
  </mergeCells>
  <phoneticPr fontId="20" type="noConversion"/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 codeName="Hoja32">
    <pageSetUpPr fitToPage="1"/>
  </sheetPr>
  <dimension ref="A1:J25"/>
  <sheetViews>
    <sheetView showGridLines="0" view="pageBreakPreview" zoomScale="75" zoomScaleNormal="75" zoomScaleSheetLayoutView="75" workbookViewId="0">
      <selection activeCell="E30" sqref="E30"/>
    </sheetView>
  </sheetViews>
  <sheetFormatPr baseColWidth="10" defaultColWidth="12.5703125" defaultRowHeight="12.75" x14ac:dyDescent="0.2"/>
  <cols>
    <col min="1" max="6" width="26.7109375" style="120" customWidth="1"/>
    <col min="7" max="8" width="32.42578125" style="120" customWidth="1"/>
    <col min="9" max="9" width="3.85546875" style="120" customWidth="1"/>
    <col min="10" max="10" width="12.5703125" style="120"/>
    <col min="11" max="11" width="31.85546875" style="120" customWidth="1"/>
    <col min="12" max="12" width="4.85546875" style="120" customWidth="1"/>
    <col min="13" max="16384" width="12.5703125" style="120"/>
  </cols>
  <sheetData>
    <row r="1" spans="1:10" ht="18.75" x14ac:dyDescent="0.3">
      <c r="A1" s="902" t="s">
        <v>646</v>
      </c>
      <c r="B1" s="902"/>
      <c r="C1" s="902"/>
      <c r="D1" s="902"/>
      <c r="E1" s="902"/>
      <c r="F1" s="902"/>
      <c r="G1" s="902"/>
      <c r="H1" s="902"/>
      <c r="I1" s="1"/>
      <c r="J1" s="1"/>
    </row>
    <row r="2" spans="1:10" ht="12.75" customHeight="1" x14ac:dyDescent="0.3">
      <c r="A2" s="267"/>
      <c r="B2" s="267"/>
      <c r="C2" s="267"/>
      <c r="D2" s="267"/>
      <c r="E2" s="267"/>
      <c r="F2" s="266"/>
      <c r="G2" s="266"/>
      <c r="H2" s="266"/>
      <c r="I2" s="1"/>
      <c r="J2" s="1"/>
    </row>
    <row r="3" spans="1:10" ht="15.75" x14ac:dyDescent="0.25">
      <c r="A3" s="962" t="s">
        <v>731</v>
      </c>
      <c r="B3" s="962"/>
      <c r="C3" s="962"/>
      <c r="D3" s="962"/>
      <c r="E3" s="962"/>
      <c r="F3" s="962"/>
      <c r="G3" s="962"/>
      <c r="H3" s="962"/>
    </row>
    <row r="4" spans="1:10" ht="13.5" customHeight="1" thickBot="1" x14ac:dyDescent="0.25">
      <c r="A4" s="127"/>
      <c r="B4" s="127"/>
      <c r="C4" s="127"/>
      <c r="D4" s="127"/>
      <c r="E4" s="127"/>
    </row>
    <row r="5" spans="1:10" s="128" customFormat="1" ht="12.75" customHeight="1" x14ac:dyDescent="0.2">
      <c r="A5" s="972" t="s">
        <v>406</v>
      </c>
      <c r="B5" s="967" t="s">
        <v>405</v>
      </c>
      <c r="C5" s="967" t="s">
        <v>427</v>
      </c>
      <c r="D5" s="967"/>
      <c r="E5" s="967"/>
      <c r="F5" s="967" t="s">
        <v>414</v>
      </c>
      <c r="G5" s="967" t="s">
        <v>421</v>
      </c>
      <c r="H5" s="969" t="s">
        <v>426</v>
      </c>
    </row>
    <row r="6" spans="1:10" s="128" customFormat="1" ht="18" customHeight="1" x14ac:dyDescent="0.2">
      <c r="A6" s="973"/>
      <c r="B6" s="968"/>
      <c r="C6" s="968"/>
      <c r="D6" s="968"/>
      <c r="E6" s="968"/>
      <c r="F6" s="968"/>
      <c r="G6" s="968"/>
      <c r="H6" s="970"/>
    </row>
    <row r="7" spans="1:10" s="128" customFormat="1" ht="55.5" customHeight="1" x14ac:dyDescent="0.2">
      <c r="A7" s="973"/>
      <c r="B7" s="968"/>
      <c r="C7" s="968"/>
      <c r="D7" s="968"/>
      <c r="E7" s="968"/>
      <c r="F7" s="968"/>
      <c r="G7" s="968"/>
      <c r="H7" s="970"/>
    </row>
    <row r="8" spans="1:10" s="128" customFormat="1" ht="60" customHeight="1" thickBot="1" x14ac:dyDescent="0.25">
      <c r="A8" s="974"/>
      <c r="B8" s="971"/>
      <c r="C8" s="384" t="s">
        <v>411</v>
      </c>
      <c r="D8" s="384" t="s">
        <v>412</v>
      </c>
      <c r="E8" s="384" t="s">
        <v>413</v>
      </c>
      <c r="F8" s="971"/>
      <c r="G8" s="384" t="s">
        <v>422</v>
      </c>
      <c r="H8" s="385" t="s">
        <v>423</v>
      </c>
    </row>
    <row r="9" spans="1:10" s="129" customFormat="1" ht="13.9" customHeight="1" x14ac:dyDescent="0.25">
      <c r="A9" s="830" t="s">
        <v>407</v>
      </c>
      <c r="B9" s="831" t="s">
        <v>409</v>
      </c>
      <c r="C9" s="832">
        <v>20.8</v>
      </c>
      <c r="D9" s="832">
        <v>624</v>
      </c>
      <c r="E9" s="833">
        <v>8736</v>
      </c>
      <c r="F9" s="834">
        <v>4</v>
      </c>
      <c r="G9" s="835">
        <v>29.56</v>
      </c>
      <c r="H9" s="836">
        <v>4.8899999999999997</v>
      </c>
    </row>
    <row r="10" spans="1:10" ht="13.5" x14ac:dyDescent="0.2">
      <c r="A10" s="837" t="s">
        <v>408</v>
      </c>
      <c r="B10" s="838" t="s">
        <v>410</v>
      </c>
      <c r="C10" s="839">
        <v>21.11</v>
      </c>
      <c r="D10" s="839">
        <v>633.29999999999995</v>
      </c>
      <c r="E10" s="840">
        <v>8866.2000000000007</v>
      </c>
      <c r="F10" s="841">
        <v>1.5</v>
      </c>
      <c r="G10" s="842">
        <v>30</v>
      </c>
      <c r="H10" s="843">
        <v>4.96</v>
      </c>
    </row>
    <row r="11" spans="1:10" ht="13.5" x14ac:dyDescent="0.2">
      <c r="A11" s="837" t="s">
        <v>424</v>
      </c>
      <c r="B11" s="838" t="s">
        <v>425</v>
      </c>
      <c r="C11" s="839">
        <v>21.38</v>
      </c>
      <c r="D11" s="839">
        <v>641.4</v>
      </c>
      <c r="E11" s="840">
        <v>8979.6</v>
      </c>
      <c r="F11" s="841">
        <v>1.2790146849834159</v>
      </c>
      <c r="G11" s="842">
        <v>30.39</v>
      </c>
      <c r="H11" s="843">
        <v>5.0199999999999996</v>
      </c>
    </row>
    <row r="12" spans="1:10" ht="13.5" x14ac:dyDescent="0.2">
      <c r="A12" s="837" t="s">
        <v>806</v>
      </c>
      <c r="B12" s="838" t="s">
        <v>432</v>
      </c>
      <c r="C12" s="839">
        <v>21.38</v>
      </c>
      <c r="D12" s="839">
        <v>641.4</v>
      </c>
      <c r="E12" s="840">
        <v>8979.6</v>
      </c>
      <c r="F12" s="841">
        <v>0</v>
      </c>
      <c r="G12" s="839">
        <v>30.39</v>
      </c>
      <c r="H12" s="843">
        <v>5.0199999999999996</v>
      </c>
    </row>
    <row r="13" spans="1:10" ht="13.5" x14ac:dyDescent="0.2">
      <c r="A13" s="837" t="s">
        <v>439</v>
      </c>
      <c r="B13" s="838" t="s">
        <v>440</v>
      </c>
      <c r="C13" s="839">
        <v>21.51</v>
      </c>
      <c r="D13" s="839">
        <v>645.29999999999995</v>
      </c>
      <c r="E13" s="840">
        <v>9034.2000000000007</v>
      </c>
      <c r="F13" s="841">
        <v>0.6</v>
      </c>
      <c r="G13" s="842">
        <v>30.57</v>
      </c>
      <c r="H13" s="843">
        <v>5.05</v>
      </c>
    </row>
    <row r="14" spans="1:10" ht="13.5" x14ac:dyDescent="0.2">
      <c r="A14" s="837" t="s">
        <v>807</v>
      </c>
      <c r="B14" s="838" t="s">
        <v>448</v>
      </c>
      <c r="C14" s="839">
        <v>21.51</v>
      </c>
      <c r="D14" s="839">
        <v>645.29999999999995</v>
      </c>
      <c r="E14" s="840">
        <v>9034.2000000000007</v>
      </c>
      <c r="F14" s="841">
        <v>0</v>
      </c>
      <c r="G14" s="842">
        <v>30.57</v>
      </c>
      <c r="H14" s="843">
        <v>5.05</v>
      </c>
    </row>
    <row r="15" spans="1:10" ht="13.5" x14ac:dyDescent="0.2">
      <c r="A15" s="837" t="s">
        <v>472</v>
      </c>
      <c r="B15" s="838" t="s">
        <v>473</v>
      </c>
      <c r="C15" s="839">
        <v>21.62</v>
      </c>
      <c r="D15" s="839">
        <v>648.6</v>
      </c>
      <c r="E15" s="840">
        <v>9080.4</v>
      </c>
      <c r="F15" s="841">
        <v>0.5</v>
      </c>
      <c r="G15" s="842">
        <v>30.72</v>
      </c>
      <c r="H15" s="843">
        <v>5.08</v>
      </c>
    </row>
    <row r="16" spans="1:10" ht="13.5" x14ac:dyDescent="0.2">
      <c r="A16" s="837" t="s">
        <v>537</v>
      </c>
      <c r="B16" s="838" t="s">
        <v>538</v>
      </c>
      <c r="C16" s="839">
        <v>21.84</v>
      </c>
      <c r="D16" s="839">
        <v>655.20000000000005</v>
      </c>
      <c r="E16" s="840">
        <v>9172.7999999999993</v>
      </c>
      <c r="F16" s="841">
        <v>1</v>
      </c>
      <c r="G16" s="842">
        <v>31.03</v>
      </c>
      <c r="H16" s="843">
        <v>5.13</v>
      </c>
    </row>
    <row r="17" spans="1:8" ht="13.5" x14ac:dyDescent="0.2">
      <c r="A17" s="837" t="s">
        <v>546</v>
      </c>
      <c r="B17" s="838" t="s">
        <v>547</v>
      </c>
      <c r="C17" s="839">
        <v>23.59</v>
      </c>
      <c r="D17" s="839">
        <v>707.7</v>
      </c>
      <c r="E17" s="840">
        <v>9907.7999999999993</v>
      </c>
      <c r="F17" s="841">
        <v>8.0128205128205128</v>
      </c>
      <c r="G17" s="839">
        <v>33.51</v>
      </c>
      <c r="H17" s="843">
        <v>5.54</v>
      </c>
    </row>
    <row r="18" spans="1:8" ht="13.5" x14ac:dyDescent="0.2">
      <c r="A18" s="837" t="s">
        <v>577</v>
      </c>
      <c r="B18" s="838" t="s">
        <v>578</v>
      </c>
      <c r="C18" s="839">
        <v>24.53</v>
      </c>
      <c r="D18" s="839">
        <v>735.9</v>
      </c>
      <c r="E18" s="840">
        <v>10302.6</v>
      </c>
      <c r="F18" s="841">
        <v>4</v>
      </c>
      <c r="G18" s="842">
        <v>34.85</v>
      </c>
      <c r="H18" s="843">
        <v>5.76</v>
      </c>
    </row>
    <row r="19" spans="1:8" ht="13.5" x14ac:dyDescent="0.2">
      <c r="A19" s="837" t="s">
        <v>648</v>
      </c>
      <c r="B19" s="838" t="s">
        <v>649</v>
      </c>
      <c r="C19" s="839">
        <v>30</v>
      </c>
      <c r="D19" s="839">
        <v>900</v>
      </c>
      <c r="E19" s="840">
        <v>12600</v>
      </c>
      <c r="F19" s="841">
        <v>22.3</v>
      </c>
      <c r="G19" s="839">
        <v>42.62</v>
      </c>
      <c r="H19" s="843">
        <v>7.04</v>
      </c>
    </row>
    <row r="20" spans="1:8" ht="13.5" x14ac:dyDescent="0.2">
      <c r="A20" s="837" t="s">
        <v>709</v>
      </c>
      <c r="B20" s="838" t="s">
        <v>710</v>
      </c>
      <c r="C20" s="839">
        <v>31.66</v>
      </c>
      <c r="D20" s="839">
        <v>950</v>
      </c>
      <c r="E20" s="840">
        <v>13300</v>
      </c>
      <c r="F20" s="841">
        <v>5.55</v>
      </c>
      <c r="G20" s="839">
        <v>44.99</v>
      </c>
      <c r="H20" s="843">
        <v>7.43</v>
      </c>
    </row>
    <row r="21" spans="1:8" s="130" customFormat="1" ht="13.5" x14ac:dyDescent="0.2">
      <c r="A21" s="837" t="s">
        <v>808</v>
      </c>
      <c r="B21" s="838" t="s">
        <v>758</v>
      </c>
      <c r="C21" s="839">
        <v>31.66</v>
      </c>
      <c r="D21" s="839">
        <v>950</v>
      </c>
      <c r="E21" s="840">
        <v>13300</v>
      </c>
      <c r="F21" s="841">
        <v>0</v>
      </c>
      <c r="G21" s="839">
        <v>44.99</v>
      </c>
      <c r="H21" s="843">
        <v>7.43</v>
      </c>
    </row>
    <row r="22" spans="1:8" ht="14.25" thickBot="1" x14ac:dyDescent="0.25">
      <c r="A22" s="844" t="s">
        <v>809</v>
      </c>
      <c r="B22" s="845" t="s">
        <v>811</v>
      </c>
      <c r="C22" s="845">
        <v>32.17</v>
      </c>
      <c r="D22" s="846">
        <v>965</v>
      </c>
      <c r="E22" s="846">
        <v>13510</v>
      </c>
      <c r="F22" s="847">
        <v>1.5789473684210575</v>
      </c>
      <c r="G22" s="845">
        <v>45.7</v>
      </c>
      <c r="H22" s="848">
        <v>7.55</v>
      </c>
    </row>
    <row r="23" spans="1:8" ht="18.75" customHeight="1" x14ac:dyDescent="0.25">
      <c r="A23" s="966" t="s">
        <v>708</v>
      </c>
      <c r="B23" s="966"/>
      <c r="C23" s="966"/>
      <c r="D23" s="966"/>
      <c r="E23" s="827"/>
      <c r="F23" s="828"/>
      <c r="G23" s="828"/>
      <c r="H23" s="828"/>
    </row>
    <row r="24" spans="1:8" ht="13.5" x14ac:dyDescent="0.25">
      <c r="A24" s="829" t="s">
        <v>810</v>
      </c>
      <c r="B24" s="577"/>
      <c r="C24" s="577"/>
      <c r="D24" s="577"/>
      <c r="E24" s="577"/>
      <c r="F24" s="813"/>
      <c r="G24" s="813"/>
      <c r="H24" s="813"/>
    </row>
    <row r="25" spans="1:8" ht="13.5" x14ac:dyDescent="0.25">
      <c r="A25" s="813"/>
      <c r="B25" s="813"/>
      <c r="C25" s="813"/>
      <c r="D25" s="813"/>
      <c r="E25" s="813"/>
      <c r="F25" s="813"/>
      <c r="G25" s="813"/>
      <c r="H25" s="813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20" type="noConversion"/>
  <printOptions horizontalCentered="1"/>
  <pageMargins left="0.46" right="0.48" top="0.59055118110236227" bottom="0.98425196850393704" header="0" footer="0"/>
  <pageSetup paperSize="9" scale="6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Hoja412">
    <pageSetUpPr fitToPage="1"/>
  </sheetPr>
  <dimension ref="A1:H30"/>
  <sheetViews>
    <sheetView showGridLines="0" view="pageBreakPreview" zoomScale="75" zoomScaleNormal="75" zoomScaleSheetLayoutView="75" workbookViewId="0">
      <selection activeCell="E30" sqref="E30"/>
    </sheetView>
  </sheetViews>
  <sheetFormatPr baseColWidth="10" defaultColWidth="12.5703125" defaultRowHeight="12.75" x14ac:dyDescent="0.2"/>
  <cols>
    <col min="1" max="1" width="22.7109375" style="131" customWidth="1"/>
    <col min="2" max="5" width="19" style="131" customWidth="1"/>
    <col min="6" max="6" width="4.140625" style="131" customWidth="1"/>
    <col min="7" max="16384" width="12.5703125" style="131"/>
  </cols>
  <sheetData>
    <row r="1" spans="1:6" ht="18.75" x14ac:dyDescent="0.3">
      <c r="A1" s="902" t="s">
        <v>650</v>
      </c>
      <c r="B1" s="902"/>
      <c r="C1" s="902"/>
      <c r="D1" s="902"/>
      <c r="E1" s="902"/>
      <c r="F1" s="1"/>
    </row>
    <row r="2" spans="1:6" ht="12.75" customHeight="1" x14ac:dyDescent="0.3">
      <c r="A2" s="267"/>
      <c r="B2" s="267"/>
      <c r="C2" s="267"/>
      <c r="D2" s="267"/>
      <c r="E2" s="267"/>
      <c r="F2" s="1"/>
    </row>
    <row r="3" spans="1:6" ht="15" customHeight="1" x14ac:dyDescent="0.25">
      <c r="A3" s="976" t="s">
        <v>732</v>
      </c>
      <c r="B3" s="975"/>
      <c r="C3" s="975"/>
      <c r="D3" s="975"/>
      <c r="E3" s="975"/>
    </row>
    <row r="4" spans="1:6" ht="15" customHeight="1" x14ac:dyDescent="0.25">
      <c r="A4" s="975" t="s">
        <v>110</v>
      </c>
      <c r="B4" s="975"/>
      <c r="C4" s="975"/>
      <c r="D4" s="975"/>
      <c r="E4" s="975"/>
    </row>
    <row r="5" spans="1:6" ht="13.5" thickBot="1" x14ac:dyDescent="0.25">
      <c r="A5" s="167"/>
      <c r="B5" s="167"/>
      <c r="C5" s="167"/>
      <c r="D5" s="167"/>
      <c r="E5" s="167"/>
    </row>
    <row r="6" spans="1:6" ht="22.5" customHeight="1" x14ac:dyDescent="0.25">
      <c r="A6" s="977" t="s">
        <v>38</v>
      </c>
      <c r="B6" s="979" t="s">
        <v>170</v>
      </c>
      <c r="C6" s="979" t="s">
        <v>39</v>
      </c>
      <c r="D6" s="981" t="s">
        <v>399</v>
      </c>
      <c r="E6" s="850" t="s">
        <v>39</v>
      </c>
    </row>
    <row r="7" spans="1:6" ht="29.25" thickBot="1" x14ac:dyDescent="0.3">
      <c r="A7" s="978"/>
      <c r="B7" s="980"/>
      <c r="C7" s="980"/>
      <c r="D7" s="982"/>
      <c r="E7" s="851" t="s">
        <v>398</v>
      </c>
    </row>
    <row r="8" spans="1:6" ht="13.15" customHeight="1" x14ac:dyDescent="0.25">
      <c r="A8" s="853" t="s">
        <v>579</v>
      </c>
      <c r="B8" s="479"/>
      <c r="C8" s="479"/>
      <c r="D8" s="479"/>
      <c r="E8" s="817"/>
      <c r="F8" s="132"/>
    </row>
    <row r="9" spans="1:6" ht="13.5" x14ac:dyDescent="0.25">
      <c r="A9" s="854">
        <v>2012</v>
      </c>
      <c r="B9" s="310">
        <v>99.458333333333329</v>
      </c>
      <c r="C9" s="310">
        <v>95.039666666666662</v>
      </c>
      <c r="D9" s="310">
        <v>94.933166666666651</v>
      </c>
      <c r="E9" s="469">
        <v>93.914750000000012</v>
      </c>
      <c r="F9" s="132"/>
    </row>
    <row r="10" spans="1:6" ht="13.5" x14ac:dyDescent="0.25">
      <c r="A10" s="854">
        <v>2013</v>
      </c>
      <c r="B10" s="310">
        <v>100.85924999999999</v>
      </c>
      <c r="C10" s="310">
        <v>97.783416666666653</v>
      </c>
      <c r="D10" s="310">
        <v>97.856166666666681</v>
      </c>
      <c r="E10" s="469">
        <v>97.255083333333332</v>
      </c>
      <c r="F10" s="132"/>
    </row>
    <row r="11" spans="1:6" ht="13.5" x14ac:dyDescent="0.25">
      <c r="A11" s="854">
        <v>2014</v>
      </c>
      <c r="B11" s="310">
        <v>100.70708333333334</v>
      </c>
      <c r="C11" s="310">
        <v>97.44316666666667</v>
      </c>
      <c r="D11" s="310">
        <v>98.237916666666663</v>
      </c>
      <c r="E11" s="469">
        <v>96.039666666666676</v>
      </c>
      <c r="F11" s="132"/>
    </row>
    <row r="12" spans="1:6" ht="13.5" x14ac:dyDescent="0.25">
      <c r="A12" s="854">
        <v>2015</v>
      </c>
      <c r="B12" s="310">
        <v>100.20308333333332</v>
      </c>
      <c r="C12" s="310">
        <v>98.607583333333352</v>
      </c>
      <c r="D12" s="310">
        <v>99.165750000000003</v>
      </c>
      <c r="E12" s="469">
        <v>97.741</v>
      </c>
      <c r="F12" s="132"/>
    </row>
    <row r="13" spans="1:6" ht="13.5" x14ac:dyDescent="0.25">
      <c r="A13" s="854">
        <v>2016</v>
      </c>
      <c r="B13" s="310">
        <v>100</v>
      </c>
      <c r="C13" s="310">
        <v>100</v>
      </c>
      <c r="D13" s="310">
        <v>100.00008333333334</v>
      </c>
      <c r="E13" s="469">
        <v>100.00000000000001</v>
      </c>
      <c r="F13" s="132"/>
    </row>
    <row r="14" spans="1:6" ht="13.5" x14ac:dyDescent="0.25">
      <c r="A14" s="854">
        <v>2017</v>
      </c>
      <c r="B14" s="310">
        <v>101.95608333333335</v>
      </c>
      <c r="C14" s="310">
        <v>101.26025</v>
      </c>
      <c r="D14" s="310">
        <v>100.6795</v>
      </c>
      <c r="E14" s="469">
        <v>102.61075000000001</v>
      </c>
      <c r="F14" s="132"/>
    </row>
    <row r="15" spans="1:6" ht="13.5" x14ac:dyDescent="0.25">
      <c r="A15" s="854">
        <v>2018</v>
      </c>
      <c r="B15" s="310">
        <v>103.66391666666668</v>
      </c>
      <c r="C15" s="310">
        <v>102.88166666666666</v>
      </c>
      <c r="D15" s="310">
        <v>101.67883333333334</v>
      </c>
      <c r="E15" s="469">
        <v>105.76666666666667</v>
      </c>
      <c r="F15" s="132"/>
    </row>
    <row r="16" spans="1:6" ht="13.5" x14ac:dyDescent="0.25">
      <c r="A16" s="854">
        <v>2019</v>
      </c>
      <c r="B16" s="310">
        <v>104.38908333333332</v>
      </c>
      <c r="C16" s="310">
        <v>104.1035833333333</v>
      </c>
      <c r="D16" s="310">
        <v>107.7765</v>
      </c>
      <c r="E16" s="469">
        <v>102.22058333333335</v>
      </c>
      <c r="F16" s="132"/>
    </row>
    <row r="17" spans="1:8" ht="13.5" x14ac:dyDescent="0.25">
      <c r="A17" s="854">
        <v>2020</v>
      </c>
      <c r="B17" s="310">
        <v>104.05225</v>
      </c>
      <c r="C17" s="310">
        <v>106.41975000000002</v>
      </c>
      <c r="D17" s="310">
        <v>111.78975000000001</v>
      </c>
      <c r="E17" s="469">
        <v>103.55624999999999</v>
      </c>
      <c r="F17" s="132"/>
    </row>
    <row r="18" spans="1:8" ht="14.25" thickBot="1" x14ac:dyDescent="0.3">
      <c r="A18" s="855">
        <v>2021</v>
      </c>
      <c r="B18" s="419">
        <v>107.27058333333332</v>
      </c>
      <c r="C18" s="419">
        <v>108.14975</v>
      </c>
      <c r="D18" s="419">
        <v>111.78975000000001</v>
      </c>
      <c r="E18" s="470">
        <v>104.88349999999998</v>
      </c>
      <c r="G18" s="132"/>
      <c r="H18" s="132"/>
    </row>
    <row r="19" spans="1:8" ht="21" customHeight="1" x14ac:dyDescent="0.25">
      <c r="A19" s="856" t="s">
        <v>155</v>
      </c>
      <c r="B19" s="852"/>
      <c r="C19" s="852"/>
      <c r="D19" s="852"/>
      <c r="E19" s="852"/>
      <c r="F19" s="132"/>
      <c r="G19" s="132"/>
    </row>
    <row r="20" spans="1:8" ht="16.5" x14ac:dyDescent="0.25">
      <c r="A20" s="857" t="s">
        <v>812</v>
      </c>
      <c r="B20" s="849"/>
      <c r="C20" s="849"/>
      <c r="D20" s="849"/>
      <c r="E20" s="849"/>
    </row>
    <row r="21" spans="1:8" x14ac:dyDescent="0.2">
      <c r="A21" s="858"/>
      <c r="F21"/>
      <c r="G21"/>
    </row>
    <row r="22" spans="1:8" x14ac:dyDescent="0.2">
      <c r="A22"/>
      <c r="B22"/>
      <c r="C22"/>
      <c r="D22"/>
      <c r="E22"/>
      <c r="F22"/>
      <c r="G22"/>
    </row>
    <row r="23" spans="1:8" x14ac:dyDescent="0.2">
      <c r="A23"/>
      <c r="B23"/>
      <c r="C23"/>
      <c r="D23"/>
      <c r="E23"/>
      <c r="F23"/>
      <c r="G23"/>
    </row>
    <row r="24" spans="1:8" x14ac:dyDescent="0.2">
      <c r="B24"/>
      <c r="C24"/>
      <c r="D24"/>
      <c r="E24"/>
      <c r="F24"/>
      <c r="G24"/>
    </row>
    <row r="25" spans="1:8" x14ac:dyDescent="0.2">
      <c r="B25"/>
      <c r="C25"/>
      <c r="D25"/>
      <c r="E25"/>
      <c r="F25"/>
      <c r="G25"/>
    </row>
    <row r="26" spans="1:8" x14ac:dyDescent="0.2">
      <c r="B26"/>
      <c r="C26"/>
      <c r="D26"/>
      <c r="E26"/>
      <c r="F26"/>
      <c r="G26"/>
    </row>
    <row r="27" spans="1:8" x14ac:dyDescent="0.2">
      <c r="B27"/>
      <c r="C27"/>
      <c r="D27"/>
      <c r="E27"/>
      <c r="F27"/>
      <c r="G27"/>
    </row>
    <row r="28" spans="1:8" x14ac:dyDescent="0.2">
      <c r="B28"/>
      <c r="C28"/>
      <c r="D28"/>
      <c r="E28"/>
    </row>
    <row r="29" spans="1:8" x14ac:dyDescent="0.2">
      <c r="B29"/>
      <c r="C29"/>
      <c r="D29"/>
      <c r="E29"/>
    </row>
    <row r="30" spans="1:8" x14ac:dyDescent="0.2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honeticPr fontId="20" type="noConversion"/>
  <printOptions horizontalCentered="1"/>
  <pageMargins left="0.78740157480314965" right="0.39370078740157483" top="0.59055118110236227" bottom="0.98425196850393704" header="0" footer="0"/>
  <pageSetup paperSize="9" scale="8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Hoja42">
    <pageSetUpPr fitToPage="1"/>
  </sheetPr>
  <dimension ref="A1:R26"/>
  <sheetViews>
    <sheetView showGridLines="0" view="pageBreakPreview" zoomScale="75" zoomScaleNormal="75" zoomScaleSheetLayoutView="75" workbookViewId="0">
      <selection activeCell="E30" sqref="E30"/>
    </sheetView>
  </sheetViews>
  <sheetFormatPr baseColWidth="10" defaultColWidth="12.5703125" defaultRowHeight="12.75" x14ac:dyDescent="0.2"/>
  <cols>
    <col min="1" max="1" width="22.7109375" style="131" customWidth="1"/>
    <col min="2" max="5" width="21.140625" style="131" customWidth="1"/>
    <col min="6" max="8" width="24.5703125" style="131" customWidth="1"/>
    <col min="9" max="9" width="8.5703125" style="131" customWidth="1"/>
    <col min="10" max="10" width="19.140625" style="131" customWidth="1"/>
    <col min="11" max="11" width="15.85546875" style="131" customWidth="1"/>
    <col min="12" max="16384" width="12.5703125" style="131"/>
  </cols>
  <sheetData>
    <row r="1" spans="1:10" ht="18.75" x14ac:dyDescent="0.3">
      <c r="A1" s="902" t="s">
        <v>646</v>
      </c>
      <c r="B1" s="902"/>
      <c r="C1" s="902"/>
      <c r="D1" s="902"/>
      <c r="E1" s="902"/>
      <c r="F1" s="902"/>
      <c r="G1" s="902"/>
      <c r="H1" s="902"/>
      <c r="I1" s="169"/>
      <c r="J1" s="169"/>
    </row>
    <row r="2" spans="1:10" ht="12.7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"/>
    </row>
    <row r="3" spans="1:10" ht="15.75" x14ac:dyDescent="0.25">
      <c r="A3" s="976" t="s">
        <v>733</v>
      </c>
      <c r="B3" s="976"/>
      <c r="C3" s="976"/>
      <c r="D3" s="976"/>
      <c r="E3" s="976"/>
      <c r="F3" s="976"/>
      <c r="G3" s="976"/>
      <c r="H3" s="976"/>
      <c r="I3" s="168"/>
      <c r="J3" s="168"/>
    </row>
    <row r="4" spans="1:10" ht="15.75" x14ac:dyDescent="0.25">
      <c r="A4" s="975" t="s">
        <v>110</v>
      </c>
      <c r="B4" s="975"/>
      <c r="C4" s="975"/>
      <c r="D4" s="975"/>
      <c r="E4" s="975"/>
      <c r="F4" s="975"/>
      <c r="G4" s="975"/>
      <c r="H4" s="975"/>
      <c r="I4" s="170"/>
      <c r="J4" s="170"/>
    </row>
    <row r="5" spans="1:10" ht="13.5" thickBot="1" x14ac:dyDescent="0.25">
      <c r="A5" s="167"/>
      <c r="B5" s="167"/>
      <c r="C5" s="167"/>
      <c r="D5" s="167"/>
      <c r="E5" s="167"/>
      <c r="F5" s="167"/>
      <c r="G5" s="167"/>
      <c r="H5" s="167"/>
      <c r="I5" s="133"/>
    </row>
    <row r="6" spans="1:10" ht="12.75" customHeight="1" x14ac:dyDescent="0.2">
      <c r="A6" s="977" t="s">
        <v>38</v>
      </c>
      <c r="B6" s="979" t="s">
        <v>170</v>
      </c>
      <c r="C6" s="981" t="s">
        <v>147</v>
      </c>
      <c r="D6" s="981" t="s">
        <v>400</v>
      </c>
      <c r="E6" s="981" t="s">
        <v>401</v>
      </c>
      <c r="F6" s="859" t="s">
        <v>403</v>
      </c>
      <c r="G6" s="981" t="s">
        <v>402</v>
      </c>
      <c r="H6" s="983" t="s">
        <v>428</v>
      </c>
    </row>
    <row r="7" spans="1:10" ht="42.75" customHeight="1" thickBot="1" x14ac:dyDescent="0.25">
      <c r="A7" s="978"/>
      <c r="B7" s="980"/>
      <c r="C7" s="982"/>
      <c r="D7" s="982"/>
      <c r="E7" s="982"/>
      <c r="F7" s="860" t="s">
        <v>404</v>
      </c>
      <c r="G7" s="982"/>
      <c r="H7" s="984"/>
    </row>
    <row r="8" spans="1:10" ht="13.9" customHeight="1" x14ac:dyDescent="0.25">
      <c r="A8" s="853" t="s">
        <v>580</v>
      </c>
      <c r="B8" s="479"/>
      <c r="C8" s="479"/>
      <c r="D8" s="479"/>
      <c r="E8" s="479"/>
      <c r="F8" s="479"/>
      <c r="G8" s="479"/>
      <c r="H8" s="861"/>
    </row>
    <row r="9" spans="1:10" ht="13.5" x14ac:dyDescent="0.25">
      <c r="A9" s="862" t="s">
        <v>441</v>
      </c>
      <c r="B9" s="310">
        <v>102.86899999999999</v>
      </c>
      <c r="C9" s="310">
        <v>98.309916666666652</v>
      </c>
      <c r="D9" s="310">
        <v>96.136916666666693</v>
      </c>
      <c r="E9" s="310">
        <v>91.703833333333321</v>
      </c>
      <c r="F9" s="310">
        <v>97.93383333333334</v>
      </c>
      <c r="G9" s="310">
        <v>99.660500000000013</v>
      </c>
      <c r="H9" s="469">
        <v>98.074250000000006</v>
      </c>
    </row>
    <row r="10" spans="1:10" ht="13.5" x14ac:dyDescent="0.25">
      <c r="A10" s="862" t="s">
        <v>449</v>
      </c>
      <c r="B10" s="310">
        <v>103.49591666666667</v>
      </c>
      <c r="C10" s="310">
        <v>101.30649999999999</v>
      </c>
      <c r="D10" s="310">
        <v>99.026333333333312</v>
      </c>
      <c r="E10" s="310">
        <v>95.432499999999962</v>
      </c>
      <c r="F10" s="310">
        <v>98.44374999999998</v>
      </c>
      <c r="G10" s="310">
        <v>99.086083333333349</v>
      </c>
      <c r="H10" s="469">
        <v>98.845666666666659</v>
      </c>
    </row>
    <row r="11" spans="1:10" ht="13.5" x14ac:dyDescent="0.25">
      <c r="A11" s="862" t="s">
        <v>474</v>
      </c>
      <c r="B11" s="310">
        <v>102.11191666666666</v>
      </c>
      <c r="C11" s="310">
        <v>99.053166666666655</v>
      </c>
      <c r="D11" s="310">
        <v>99.281249999999986</v>
      </c>
      <c r="E11" s="310">
        <v>97.706333333333319</v>
      </c>
      <c r="F11" s="310">
        <v>98.996916666666664</v>
      </c>
      <c r="G11" s="310">
        <v>98.62266666666666</v>
      </c>
      <c r="H11" s="469">
        <v>99.458750000000009</v>
      </c>
    </row>
    <row r="12" spans="1:10" ht="13.5" x14ac:dyDescent="0.25">
      <c r="A12" s="862" t="s">
        <v>539</v>
      </c>
      <c r="B12" s="310">
        <v>99.999916666666664</v>
      </c>
      <c r="C12" s="310">
        <v>100</v>
      </c>
      <c r="D12" s="310">
        <v>100</v>
      </c>
      <c r="E12" s="310">
        <v>100</v>
      </c>
      <c r="F12" s="310">
        <v>100</v>
      </c>
      <c r="G12" s="310">
        <v>100</v>
      </c>
      <c r="H12" s="469">
        <v>100</v>
      </c>
    </row>
    <row r="13" spans="1:10" ht="13.5" x14ac:dyDescent="0.25">
      <c r="A13" s="862" t="s">
        <v>548</v>
      </c>
      <c r="B13" s="310">
        <v>96.868916666666678</v>
      </c>
      <c r="C13" s="310">
        <v>99.295749999999998</v>
      </c>
      <c r="D13" s="310">
        <v>100.58066666666667</v>
      </c>
      <c r="E13" s="310">
        <v>100.44416666666667</v>
      </c>
      <c r="F13" s="310">
        <v>100.96708333333333</v>
      </c>
      <c r="G13" s="310">
        <v>99.346083333333354</v>
      </c>
      <c r="H13" s="469">
        <v>101.015</v>
      </c>
    </row>
    <row r="14" spans="1:10" ht="13.5" x14ac:dyDescent="0.25">
      <c r="A14" s="862" t="s">
        <v>581</v>
      </c>
      <c r="B14" s="310">
        <v>101.09016666666668</v>
      </c>
      <c r="C14" s="310">
        <v>101.55691666666667</v>
      </c>
      <c r="D14" s="310">
        <v>101.98208333333331</v>
      </c>
      <c r="E14" s="310">
        <v>103.33033333333331</v>
      </c>
      <c r="F14" s="310">
        <v>101.52966666666667</v>
      </c>
      <c r="G14" s="310">
        <v>101.61091666666665</v>
      </c>
      <c r="H14" s="469">
        <v>101.88433333333334</v>
      </c>
    </row>
    <row r="15" spans="1:10" ht="13.5" x14ac:dyDescent="0.25">
      <c r="A15" s="862" t="s">
        <v>651</v>
      </c>
      <c r="B15" s="310">
        <v>104.10041666666667</v>
      </c>
      <c r="C15" s="310">
        <v>100.64708333333334</v>
      </c>
      <c r="D15" s="310">
        <v>105.28149999999998</v>
      </c>
      <c r="E15" s="310">
        <v>105.04900000000002</v>
      </c>
      <c r="F15" s="310">
        <v>103.56675000000001</v>
      </c>
      <c r="G15" s="310">
        <v>105.49758333333331</v>
      </c>
      <c r="H15" s="469">
        <v>102.88641666666666</v>
      </c>
    </row>
    <row r="16" spans="1:10" ht="13.5" x14ac:dyDescent="0.25">
      <c r="A16" s="862" t="s">
        <v>711</v>
      </c>
      <c r="B16" s="310">
        <v>103.64491666666667</v>
      </c>
      <c r="C16" s="310">
        <v>100.61166666666668</v>
      </c>
      <c r="D16" s="310">
        <v>105.88933333333331</v>
      </c>
      <c r="E16" s="310">
        <v>106.08108333333332</v>
      </c>
      <c r="F16" s="310">
        <v>104.99058333333335</v>
      </c>
      <c r="G16" s="310">
        <v>105.47183333333334</v>
      </c>
      <c r="H16" s="469">
        <v>104.07674999999999</v>
      </c>
    </row>
    <row r="17" spans="1:18" ht="13.5" x14ac:dyDescent="0.25">
      <c r="A17" s="862" t="s">
        <v>759</v>
      </c>
      <c r="B17" s="310">
        <v>99.202249999999992</v>
      </c>
      <c r="C17" s="310">
        <v>102.05941666666668</v>
      </c>
      <c r="D17" s="310">
        <v>106.47641666666668</v>
      </c>
      <c r="E17" s="310">
        <v>107.75883333333333</v>
      </c>
      <c r="F17" s="310">
        <v>105.19866666666667</v>
      </c>
      <c r="G17" s="310">
        <v>103.46783333333333</v>
      </c>
      <c r="H17" s="469">
        <v>105.03750000000002</v>
      </c>
    </row>
    <row r="18" spans="1:18" s="134" customFormat="1" ht="14.25" thickBot="1" x14ac:dyDescent="0.3">
      <c r="A18" s="863" t="s">
        <v>813</v>
      </c>
      <c r="B18" s="419">
        <v>116.35699999999999</v>
      </c>
      <c r="C18" s="419">
        <v>108.46033333333332</v>
      </c>
      <c r="D18" s="419">
        <v>106.30941666666668</v>
      </c>
      <c r="E18" s="419">
        <v>108.51375</v>
      </c>
      <c r="F18" s="419">
        <v>111.27366666666667</v>
      </c>
      <c r="G18" s="419">
        <v>112.0955</v>
      </c>
      <c r="H18" s="470">
        <v>108.35108333333335</v>
      </c>
      <c r="I18" s="131"/>
      <c r="J18" s="131"/>
    </row>
    <row r="19" spans="1:18" ht="21.75" customHeight="1" x14ac:dyDescent="0.25">
      <c r="A19" s="856" t="s">
        <v>155</v>
      </c>
      <c r="B19" s="856"/>
      <c r="C19" s="856"/>
      <c r="D19" s="856"/>
      <c r="E19" s="856"/>
      <c r="F19" s="856"/>
      <c r="G19" s="856"/>
      <c r="H19" s="856"/>
    </row>
    <row r="20" spans="1:18" ht="16.5" x14ac:dyDescent="0.25">
      <c r="A20" s="857" t="s">
        <v>812</v>
      </c>
      <c r="B20" s="864"/>
      <c r="C20" s="864"/>
      <c r="D20" s="864"/>
      <c r="E20" s="864"/>
      <c r="F20" s="864"/>
      <c r="G20" s="864"/>
      <c r="H20" s="864"/>
    </row>
    <row r="21" spans="1:18" ht="13.5" x14ac:dyDescent="0.25">
      <c r="A21" s="864" t="s">
        <v>712</v>
      </c>
      <c r="B21" s="864"/>
      <c r="C21" s="864"/>
      <c r="D21" s="864"/>
      <c r="E21" s="864"/>
      <c r="F21" s="864"/>
      <c r="G21" s="864"/>
      <c r="H21" s="864"/>
    </row>
    <row r="22" spans="1:18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 x14ac:dyDescent="0.2">
      <c r="B26"/>
      <c r="C26"/>
    </row>
  </sheetData>
  <mergeCells count="10">
    <mergeCell ref="A3:H3"/>
    <mergeCell ref="A1:H1"/>
    <mergeCell ref="A4:H4"/>
    <mergeCell ref="H6:H7"/>
    <mergeCell ref="A6:A7"/>
    <mergeCell ref="B6:B7"/>
    <mergeCell ref="C6:C7"/>
    <mergeCell ref="G6:G7"/>
    <mergeCell ref="D6:D7"/>
    <mergeCell ref="E6:E7"/>
  </mergeCells>
  <phoneticPr fontId="20" type="noConversion"/>
  <printOptions horizontalCentered="1"/>
  <pageMargins left="0.78740157480314965" right="0.78740157480314965" top="0.59055118110236227" bottom="0.59055118110236227" header="0" footer="0"/>
  <pageSetup paperSize="9" scale="6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 codeName="Hoja5112">
    <pageSetUpPr fitToPage="1"/>
  </sheetPr>
  <dimension ref="A1:Q145"/>
  <sheetViews>
    <sheetView showGridLines="0" view="pageBreakPreview" zoomScale="90" zoomScaleNormal="75" zoomScaleSheetLayoutView="90" workbookViewId="0">
      <selection activeCell="E30" sqref="E30"/>
    </sheetView>
  </sheetViews>
  <sheetFormatPr baseColWidth="10" defaultColWidth="19.140625" defaultRowHeight="12.75" x14ac:dyDescent="0.2"/>
  <cols>
    <col min="1" max="1" width="31.7109375" style="135" customWidth="1"/>
    <col min="2" max="6" width="12.85546875" style="135" customWidth="1"/>
    <col min="7" max="7" width="5.5703125" style="135" customWidth="1"/>
    <col min="8" max="16384" width="19.140625" style="135"/>
  </cols>
  <sheetData>
    <row r="1" spans="1:10" ht="18.75" x14ac:dyDescent="0.3">
      <c r="A1" s="990" t="s">
        <v>646</v>
      </c>
      <c r="B1" s="990"/>
      <c r="C1" s="990"/>
      <c r="D1" s="990"/>
      <c r="E1" s="990"/>
      <c r="F1" s="990"/>
      <c r="G1" s="865"/>
      <c r="H1" s="865"/>
      <c r="I1" s="865"/>
      <c r="J1" s="865"/>
    </row>
    <row r="2" spans="1:10" ht="12.75" customHeight="1" x14ac:dyDescent="0.25">
      <c r="A2" s="865"/>
      <c r="B2" s="865"/>
      <c r="C2" s="865"/>
      <c r="D2" s="865"/>
      <c r="E2" s="865"/>
      <c r="F2" s="987"/>
      <c r="G2" s="987"/>
      <c r="H2" s="987"/>
      <c r="I2" s="987"/>
      <c r="J2" s="987"/>
    </row>
    <row r="3" spans="1:10" ht="15" customHeight="1" x14ac:dyDescent="0.25">
      <c r="A3" s="991" t="s">
        <v>734</v>
      </c>
      <c r="B3" s="991"/>
      <c r="C3" s="991"/>
      <c r="D3" s="991"/>
      <c r="E3" s="991"/>
      <c r="F3" s="991"/>
      <c r="G3" s="865"/>
      <c r="H3" s="865"/>
      <c r="I3" s="865"/>
      <c r="J3" s="865"/>
    </row>
    <row r="4" spans="1:10" ht="14.25" customHeight="1" thickBot="1" x14ac:dyDescent="0.3">
      <c r="A4" s="992" t="s">
        <v>652</v>
      </c>
      <c r="B4" s="992"/>
      <c r="C4" s="992"/>
      <c r="D4" s="992"/>
      <c r="E4" s="992"/>
      <c r="F4" s="992"/>
      <c r="G4" s="865"/>
      <c r="H4" s="865"/>
      <c r="I4" s="865"/>
      <c r="J4" s="865"/>
    </row>
    <row r="5" spans="1:10" ht="22.5" customHeight="1" x14ac:dyDescent="0.2">
      <c r="A5" s="985" t="s">
        <v>153</v>
      </c>
      <c r="B5" s="988" t="s">
        <v>653</v>
      </c>
      <c r="C5" s="988"/>
      <c r="D5" s="988"/>
      <c r="E5" s="988"/>
      <c r="F5" s="989"/>
    </row>
    <row r="6" spans="1:10" ht="21" customHeight="1" thickBot="1" x14ac:dyDescent="0.25">
      <c r="A6" s="986"/>
      <c r="B6" s="437">
        <v>2017</v>
      </c>
      <c r="C6" s="437">
        <v>2018</v>
      </c>
      <c r="D6" s="437">
        <v>2019</v>
      </c>
      <c r="E6" s="437">
        <v>2020</v>
      </c>
      <c r="F6" s="425">
        <v>2021</v>
      </c>
    </row>
    <row r="7" spans="1:10" s="4" customFormat="1" ht="27" customHeight="1" x14ac:dyDescent="0.25">
      <c r="A7" s="872" t="s">
        <v>111</v>
      </c>
      <c r="B7" s="889">
        <v>103.38849999999999</v>
      </c>
      <c r="C7" s="873">
        <v>106.0705</v>
      </c>
      <c r="D7" s="873">
        <v>108.3997</v>
      </c>
      <c r="E7" s="873">
        <v>109.8811</v>
      </c>
      <c r="F7" s="874">
        <v>114.27249999999999</v>
      </c>
    </row>
    <row r="8" spans="1:10" ht="13.5" x14ac:dyDescent="0.25">
      <c r="A8" s="875"/>
      <c r="B8" s="890"/>
      <c r="C8" s="876"/>
      <c r="D8" s="876"/>
      <c r="E8" s="876"/>
      <c r="F8" s="877"/>
    </row>
    <row r="9" spans="1:10" ht="13.5" x14ac:dyDescent="0.25">
      <c r="A9" s="878" t="s">
        <v>41</v>
      </c>
      <c r="B9" s="454">
        <v>102.0087</v>
      </c>
      <c r="C9" s="879">
        <v>103.7756</v>
      </c>
      <c r="D9" s="879">
        <v>105.27589999999999</v>
      </c>
      <c r="E9" s="879">
        <v>105.80929999999999</v>
      </c>
      <c r="F9" s="880">
        <v>109.1349</v>
      </c>
    </row>
    <row r="10" spans="1:10" ht="14.25" customHeight="1" x14ac:dyDescent="0.25">
      <c r="A10" s="878" t="s">
        <v>42</v>
      </c>
      <c r="B10" s="454">
        <v>103</v>
      </c>
      <c r="C10" s="881">
        <v>105.0583</v>
      </c>
      <c r="D10" s="881">
        <v>106.66670000000001</v>
      </c>
      <c r="E10" s="881">
        <v>108.1317</v>
      </c>
      <c r="F10" s="882">
        <v>111.1233</v>
      </c>
    </row>
    <row r="11" spans="1:10" ht="13.5" x14ac:dyDescent="0.25">
      <c r="A11" s="878" t="s">
        <v>43</v>
      </c>
      <c r="B11" s="454">
        <v>104.1418</v>
      </c>
      <c r="C11" s="879">
        <v>106.28</v>
      </c>
      <c r="D11" s="879">
        <v>107.807</v>
      </c>
      <c r="E11" s="879">
        <v>108.6057</v>
      </c>
      <c r="F11" s="880">
        <v>111.2559</v>
      </c>
    </row>
    <row r="12" spans="1:10" ht="13.5" x14ac:dyDescent="0.25">
      <c r="A12" s="878" t="s">
        <v>44</v>
      </c>
      <c r="B12" s="454">
        <v>101.4</v>
      </c>
      <c r="C12" s="876">
        <v>102.22499999999999</v>
      </c>
      <c r="D12" s="876">
        <v>103</v>
      </c>
      <c r="E12" s="876">
        <v>103.4333</v>
      </c>
      <c r="F12" s="877">
        <v>105.35</v>
      </c>
    </row>
    <row r="13" spans="1:10" ht="13.5" x14ac:dyDescent="0.25">
      <c r="A13" s="878" t="s">
        <v>152</v>
      </c>
      <c r="B13" s="454">
        <v>100.7851</v>
      </c>
      <c r="C13" s="876">
        <v>103.3189</v>
      </c>
      <c r="D13" s="876">
        <v>106.0719</v>
      </c>
      <c r="E13" s="876">
        <v>108.1264</v>
      </c>
      <c r="F13" s="877">
        <v>111.532</v>
      </c>
    </row>
    <row r="14" spans="1:10" ht="13.5" x14ac:dyDescent="0.25">
      <c r="A14" s="878" t="s">
        <v>151</v>
      </c>
      <c r="B14" s="454">
        <v>101.3742</v>
      </c>
      <c r="C14" s="876">
        <v>103.1367</v>
      </c>
      <c r="D14" s="876">
        <v>104.81829999999999</v>
      </c>
      <c r="E14" s="876">
        <v>104.7608</v>
      </c>
      <c r="F14" s="877">
        <v>106.7692</v>
      </c>
    </row>
    <row r="15" spans="1:10" ht="13.5" x14ac:dyDescent="0.25">
      <c r="A15" s="878" t="s">
        <v>45</v>
      </c>
      <c r="B15" s="454">
        <v>101.7495</v>
      </c>
      <c r="C15" s="876">
        <v>103.4538</v>
      </c>
      <c r="D15" s="876">
        <v>104.17749999999999</v>
      </c>
      <c r="E15" s="876">
        <v>103.84139999999999</v>
      </c>
      <c r="F15" s="877">
        <v>107.0532</v>
      </c>
    </row>
    <row r="16" spans="1:10" ht="13.5" x14ac:dyDescent="0.25">
      <c r="A16" s="878" t="s">
        <v>160</v>
      </c>
      <c r="B16" s="454">
        <v>103.571</v>
      </c>
      <c r="C16" s="876">
        <v>107.13</v>
      </c>
      <c r="D16" s="876">
        <v>109.5697</v>
      </c>
      <c r="E16" s="876">
        <v>109.0826</v>
      </c>
      <c r="F16" s="877">
        <v>114.1584</v>
      </c>
    </row>
    <row r="17" spans="1:6" ht="13.5" x14ac:dyDescent="0.25">
      <c r="A17" s="878" t="s">
        <v>46</v>
      </c>
      <c r="B17" s="454">
        <v>101.1083</v>
      </c>
      <c r="C17" s="876">
        <v>102.2042</v>
      </c>
      <c r="D17" s="876">
        <v>103.2508</v>
      </c>
      <c r="E17" s="876">
        <v>103.5508</v>
      </c>
      <c r="F17" s="877">
        <v>105.8233</v>
      </c>
    </row>
    <row r="18" spans="1:6" ht="13.5" x14ac:dyDescent="0.25">
      <c r="A18" s="878" t="s">
        <v>47</v>
      </c>
      <c r="B18" s="454">
        <v>101.2167</v>
      </c>
      <c r="C18" s="876">
        <v>103.09</v>
      </c>
      <c r="D18" s="876">
        <v>104.2325</v>
      </c>
      <c r="E18" s="876">
        <v>104.72920000000001</v>
      </c>
      <c r="F18" s="877">
        <v>106.4492</v>
      </c>
    </row>
    <row r="19" spans="1:6" ht="13.5" x14ac:dyDescent="0.25">
      <c r="A19" s="878" t="s">
        <v>48</v>
      </c>
      <c r="B19" s="454">
        <v>100.2863</v>
      </c>
      <c r="C19" s="876">
        <v>100.91379999999999</v>
      </c>
      <c r="D19" s="876">
        <v>101.1691</v>
      </c>
      <c r="E19" s="876">
        <v>99.906499999999994</v>
      </c>
      <c r="F19" s="877">
        <v>101.1292</v>
      </c>
    </row>
    <row r="20" spans="1:6" ht="13.5" x14ac:dyDescent="0.25">
      <c r="A20" s="878" t="s">
        <v>161</v>
      </c>
      <c r="B20" s="454">
        <v>102.75230000000001</v>
      </c>
      <c r="C20" s="876">
        <v>105.681</v>
      </c>
      <c r="D20" s="876">
        <v>109.2092</v>
      </c>
      <c r="E20" s="876">
        <v>112.84229999999999</v>
      </c>
      <c r="F20" s="877">
        <v>118.6097</v>
      </c>
    </row>
    <row r="21" spans="1:6" ht="13.5" x14ac:dyDescent="0.25">
      <c r="A21" s="878" t="s">
        <v>49</v>
      </c>
      <c r="B21" s="454">
        <v>100.3489</v>
      </c>
      <c r="C21" s="876">
        <v>100.8389</v>
      </c>
      <c r="D21" s="876">
        <v>101.7859</v>
      </c>
      <c r="E21" s="876">
        <v>101.4453</v>
      </c>
      <c r="F21" s="877">
        <v>103.83750000000001</v>
      </c>
    </row>
    <row r="22" spans="1:6" ht="13.5" x14ac:dyDescent="0.25">
      <c r="A22" s="878" t="s">
        <v>50</v>
      </c>
      <c r="B22" s="454">
        <v>101.1</v>
      </c>
      <c r="C22" s="876">
        <v>102.25</v>
      </c>
      <c r="D22" s="876">
        <v>102.875</v>
      </c>
      <c r="E22" s="876">
        <v>102.7333</v>
      </c>
      <c r="F22" s="877">
        <v>104.6583</v>
      </c>
    </row>
    <row r="23" spans="1:6" ht="13.5" x14ac:dyDescent="0.25">
      <c r="A23" s="878" t="s">
        <v>713</v>
      </c>
      <c r="B23" s="454">
        <v>103.07510000000001</v>
      </c>
      <c r="C23" s="876">
        <v>105.6875</v>
      </c>
      <c r="D23" s="876">
        <v>108.6588</v>
      </c>
      <c r="E23" s="876">
        <v>108.8969</v>
      </c>
      <c r="F23" s="877">
        <v>112.4641</v>
      </c>
    </row>
    <row r="24" spans="1:6" ht="13.5" x14ac:dyDescent="0.25">
      <c r="A24" s="878" t="s">
        <v>714</v>
      </c>
      <c r="B24" s="454">
        <v>104.6621</v>
      </c>
      <c r="C24" s="876">
        <v>107.4858</v>
      </c>
      <c r="D24" s="876">
        <v>109.99509999999999</v>
      </c>
      <c r="E24" s="876">
        <v>111.31489999999999</v>
      </c>
      <c r="F24" s="877">
        <v>116.5284</v>
      </c>
    </row>
    <row r="25" spans="1:6" ht="13.5" x14ac:dyDescent="0.25">
      <c r="A25" s="878" t="s">
        <v>51</v>
      </c>
      <c r="B25" s="454">
        <v>102.02670000000001</v>
      </c>
      <c r="C25" s="876">
        <v>103.58580000000001</v>
      </c>
      <c r="D25" s="876">
        <v>105.3917</v>
      </c>
      <c r="E25" s="876">
        <v>106.25579999999999</v>
      </c>
      <c r="F25" s="877">
        <v>108.9408</v>
      </c>
    </row>
    <row r="26" spans="1:6" ht="13.5" x14ac:dyDescent="0.25">
      <c r="A26" s="878" t="s">
        <v>171</v>
      </c>
      <c r="B26" s="454">
        <v>101.7025</v>
      </c>
      <c r="C26" s="876">
        <v>103.435</v>
      </c>
      <c r="D26" s="876">
        <v>106.1592</v>
      </c>
      <c r="E26" s="876">
        <v>107.51</v>
      </c>
      <c r="F26" s="877">
        <v>110.3867</v>
      </c>
    </row>
    <row r="27" spans="1:6" ht="13.5" x14ac:dyDescent="0.25">
      <c r="A27" s="878" t="s">
        <v>150</v>
      </c>
      <c r="B27" s="454">
        <v>101.3974</v>
      </c>
      <c r="C27" s="876">
        <v>103.23569999999999</v>
      </c>
      <c r="D27" s="876">
        <v>105.5352</v>
      </c>
      <c r="E27" s="876">
        <v>109.09650000000001</v>
      </c>
      <c r="F27" s="877">
        <v>114.6113</v>
      </c>
    </row>
    <row r="28" spans="1:6" ht="13.5" x14ac:dyDescent="0.25">
      <c r="A28" s="878" t="s">
        <v>52</v>
      </c>
      <c r="B28" s="454">
        <v>101.9843</v>
      </c>
      <c r="C28" s="876">
        <v>102.9978</v>
      </c>
      <c r="D28" s="876">
        <v>103.34610000000001</v>
      </c>
      <c r="E28" s="876">
        <v>103.33320000000001</v>
      </c>
      <c r="F28" s="877">
        <v>104.64109999999999</v>
      </c>
    </row>
    <row r="29" spans="1:6" ht="13.5" x14ac:dyDescent="0.25">
      <c r="A29" s="878" t="s">
        <v>53</v>
      </c>
      <c r="B29" s="454">
        <v>103.6</v>
      </c>
      <c r="C29" s="876">
        <v>106</v>
      </c>
      <c r="D29" s="876">
        <v>107.8</v>
      </c>
      <c r="E29" s="876">
        <v>108.9</v>
      </c>
      <c r="F29" s="877">
        <v>111.6</v>
      </c>
    </row>
    <row r="30" spans="1:6" ht="13.5" x14ac:dyDescent="0.25">
      <c r="A30" s="878" t="s">
        <v>149</v>
      </c>
      <c r="B30" s="454">
        <v>103.125</v>
      </c>
      <c r="C30" s="876">
        <v>105.3417</v>
      </c>
      <c r="D30" s="876">
        <v>108.3417</v>
      </c>
      <c r="E30" s="876">
        <v>111.7667</v>
      </c>
      <c r="F30" s="877">
        <v>111.532</v>
      </c>
    </row>
    <row r="31" spans="1:6" ht="13.5" x14ac:dyDescent="0.25">
      <c r="A31" s="878" t="s">
        <v>54</v>
      </c>
      <c r="B31" s="454">
        <v>102.79640000000001</v>
      </c>
      <c r="C31" s="876">
        <v>104.80459999999999</v>
      </c>
      <c r="D31" s="876">
        <v>106.67449999999999</v>
      </c>
      <c r="E31" s="876">
        <v>107.205</v>
      </c>
      <c r="F31" s="877">
        <v>109.5241</v>
      </c>
    </row>
    <row r="32" spans="1:6" ht="13.5" x14ac:dyDescent="0.25">
      <c r="A32" s="878"/>
      <c r="B32" s="454"/>
      <c r="C32" s="876"/>
      <c r="D32" s="876"/>
      <c r="E32" s="876"/>
      <c r="F32" s="877"/>
    </row>
    <row r="33" spans="1:17" ht="22.5" customHeight="1" x14ac:dyDescent="0.25">
      <c r="A33" s="883" t="s">
        <v>112</v>
      </c>
      <c r="B33" s="454"/>
      <c r="C33" s="876"/>
      <c r="D33" s="876"/>
      <c r="E33" s="876"/>
      <c r="F33" s="877"/>
    </row>
    <row r="34" spans="1:17" ht="13.5" x14ac:dyDescent="0.25">
      <c r="A34" s="878" t="s">
        <v>55</v>
      </c>
      <c r="B34" s="454">
        <v>103.0485</v>
      </c>
      <c r="C34" s="881">
        <v>105.3858</v>
      </c>
      <c r="D34" s="881">
        <v>107.4401</v>
      </c>
      <c r="E34" s="881">
        <v>108.21040000000001</v>
      </c>
      <c r="F34" s="882">
        <v>111.8844</v>
      </c>
    </row>
    <row r="35" spans="1:17" ht="13.5" x14ac:dyDescent="0.25">
      <c r="A35" s="878" t="s">
        <v>56</v>
      </c>
      <c r="B35" s="454">
        <v>103.4186</v>
      </c>
      <c r="C35" s="876">
        <v>105.94459999999999</v>
      </c>
      <c r="D35" s="876">
        <v>107.8646</v>
      </c>
      <c r="E35" s="876">
        <v>109.1952</v>
      </c>
      <c r="F35" s="877">
        <v>114.325</v>
      </c>
      <c r="M35" s="137"/>
      <c r="N35" s="137"/>
      <c r="O35" s="137"/>
      <c r="P35" s="137"/>
      <c r="Q35" s="137"/>
    </row>
    <row r="36" spans="1:17" ht="13.5" x14ac:dyDescent="0.25">
      <c r="A36" s="878" t="s">
        <v>715</v>
      </c>
      <c r="B36" s="454">
        <v>103.4872</v>
      </c>
      <c r="C36" s="876">
        <v>106.2637</v>
      </c>
      <c r="D36" s="876">
        <v>109.4665</v>
      </c>
      <c r="E36" s="876">
        <v>112.584</v>
      </c>
      <c r="F36" s="877">
        <v>117.58750000000001</v>
      </c>
      <c r="M36" s="137"/>
      <c r="N36" s="137"/>
      <c r="O36" s="137"/>
      <c r="P36" s="137"/>
      <c r="Q36" s="137"/>
    </row>
    <row r="37" spans="1:17" ht="13.5" x14ac:dyDescent="0.25">
      <c r="A37" s="878" t="s">
        <v>57</v>
      </c>
      <c r="B37" s="454">
        <v>100.35</v>
      </c>
      <c r="C37" s="884">
        <v>101.33329999999999</v>
      </c>
      <c r="D37" s="884">
        <v>101.8167</v>
      </c>
      <c r="E37" s="884">
        <v>101.8</v>
      </c>
      <c r="F37" s="885">
        <v>101.56100000000001</v>
      </c>
      <c r="M37" s="137"/>
      <c r="N37" s="137"/>
      <c r="O37" s="137"/>
      <c r="P37" s="137"/>
      <c r="Q37" s="137"/>
    </row>
    <row r="38" spans="1:17" ht="13.5" x14ac:dyDescent="0.25">
      <c r="A38" s="878" t="s">
        <v>58</v>
      </c>
      <c r="B38" s="454">
        <v>105.49169999999999</v>
      </c>
      <c r="C38" s="876">
        <v>108.4083</v>
      </c>
      <c r="D38" s="876">
        <v>110.75830000000001</v>
      </c>
      <c r="E38" s="876">
        <v>112.1833</v>
      </c>
      <c r="F38" s="877">
        <v>116.0917</v>
      </c>
    </row>
    <row r="39" spans="1:17" ht="14.25" thickBot="1" x14ac:dyDescent="0.3">
      <c r="A39" s="886" t="s">
        <v>59</v>
      </c>
      <c r="B39" s="887">
        <v>100.09690000000001</v>
      </c>
      <c r="C39" s="887">
        <v>101.0341</v>
      </c>
      <c r="D39" s="887">
        <v>101.4008</v>
      </c>
      <c r="E39" s="887">
        <v>100.6647</v>
      </c>
      <c r="F39" s="888">
        <v>101.2504</v>
      </c>
    </row>
    <row r="40" spans="1:17" ht="18" customHeight="1" x14ac:dyDescent="0.25">
      <c r="A40" s="866" t="s">
        <v>148</v>
      </c>
      <c r="B40" s="577"/>
      <c r="C40" s="577"/>
      <c r="D40" s="577"/>
      <c r="E40" s="577"/>
      <c r="F40" s="867"/>
    </row>
    <row r="41" spans="1:17" ht="13.5" x14ac:dyDescent="0.25">
      <c r="A41" s="868" t="s">
        <v>814</v>
      </c>
      <c r="B41" s="869"/>
      <c r="C41" s="869"/>
      <c r="D41" s="869"/>
      <c r="E41" s="869"/>
      <c r="F41" s="870"/>
    </row>
    <row r="42" spans="1:17" x14ac:dyDescent="0.2">
      <c r="A42" s="139"/>
      <c r="B42"/>
      <c r="C42"/>
      <c r="D42"/>
      <c r="E42"/>
    </row>
    <row r="43" spans="1:17" x14ac:dyDescent="0.2">
      <c r="A43" s="138"/>
      <c r="B43"/>
      <c r="C43"/>
      <c r="D43"/>
      <c r="E43"/>
    </row>
    <row r="44" spans="1:17" x14ac:dyDescent="0.2">
      <c r="A44" s="136"/>
      <c r="B44"/>
      <c r="C44"/>
      <c r="D44"/>
      <c r="E44"/>
    </row>
    <row r="45" spans="1:17" x14ac:dyDescent="0.2">
      <c r="B45"/>
      <c r="C45"/>
      <c r="D45"/>
      <c r="E45"/>
    </row>
    <row r="46" spans="1:17" x14ac:dyDescent="0.2">
      <c r="A46"/>
      <c r="B46"/>
      <c r="C46"/>
      <c r="D46"/>
      <c r="E46"/>
    </row>
    <row r="47" spans="1:17" x14ac:dyDescent="0.2">
      <c r="A47"/>
      <c r="B47"/>
      <c r="C47"/>
      <c r="D47"/>
      <c r="E47"/>
    </row>
    <row r="48" spans="1:17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ht="18" customHeight="1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B87"/>
      <c r="C87"/>
      <c r="D87"/>
      <c r="E87"/>
    </row>
    <row r="88" spans="1:5" x14ac:dyDescent="0.2">
      <c r="B88"/>
      <c r="C88"/>
      <c r="D88"/>
      <c r="E88"/>
    </row>
    <row r="89" spans="1:5" x14ac:dyDescent="0.2">
      <c r="B89"/>
      <c r="C89"/>
      <c r="D89"/>
      <c r="E89"/>
    </row>
    <row r="90" spans="1:5" x14ac:dyDescent="0.2">
      <c r="B90"/>
      <c r="C90"/>
      <c r="D90"/>
      <c r="E90"/>
    </row>
    <row r="91" spans="1:5" x14ac:dyDescent="0.2">
      <c r="B91"/>
      <c r="C91"/>
      <c r="D91"/>
      <c r="E91"/>
    </row>
    <row r="92" spans="1:5" x14ac:dyDescent="0.2">
      <c r="B92"/>
      <c r="C92"/>
      <c r="D92"/>
      <c r="E92"/>
    </row>
    <row r="93" spans="1:5" x14ac:dyDescent="0.2">
      <c r="B93"/>
      <c r="C93"/>
      <c r="D93"/>
      <c r="E93"/>
    </row>
    <row r="94" spans="1:5" x14ac:dyDescent="0.2">
      <c r="B94"/>
      <c r="C94"/>
      <c r="D94"/>
      <c r="E94"/>
    </row>
    <row r="95" spans="1:5" x14ac:dyDescent="0.2">
      <c r="B95"/>
      <c r="C95"/>
      <c r="D95"/>
      <c r="E95"/>
    </row>
    <row r="96" spans="1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x14ac:dyDescent="0.2">
      <c r="B136"/>
      <c r="C136"/>
      <c r="D136"/>
      <c r="E136"/>
    </row>
    <row r="137" spans="2:5" x14ac:dyDescent="0.2">
      <c r="B137"/>
      <c r="C137"/>
      <c r="D137"/>
      <c r="E137"/>
    </row>
    <row r="138" spans="2:5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x14ac:dyDescent="0.2">
      <c r="B142"/>
      <c r="C142"/>
      <c r="D142"/>
      <c r="E142"/>
    </row>
    <row r="143" spans="2:5" x14ac:dyDescent="0.2">
      <c r="B143"/>
      <c r="C143"/>
      <c r="D143"/>
      <c r="E143"/>
    </row>
    <row r="144" spans="2:5" x14ac:dyDescent="0.2">
      <c r="B144"/>
      <c r="C144"/>
      <c r="D144"/>
      <c r="E144"/>
    </row>
    <row r="145" spans="2:5" x14ac:dyDescent="0.2">
      <c r="B145"/>
      <c r="C145"/>
      <c r="D145"/>
      <c r="E145"/>
    </row>
  </sheetData>
  <mergeCells count="6">
    <mergeCell ref="A5:A6"/>
    <mergeCell ref="F2:J2"/>
    <mergeCell ref="B5:F5"/>
    <mergeCell ref="A1:F1"/>
    <mergeCell ref="A3:F3"/>
    <mergeCell ref="A4:F4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G34"/>
  <sheetViews>
    <sheetView showGridLines="0" view="pageBreakPreview" topLeftCell="B1" zoomScale="75" zoomScaleNormal="75" zoomScaleSheetLayoutView="75" workbookViewId="0">
      <selection activeCell="A28" sqref="A28"/>
    </sheetView>
  </sheetViews>
  <sheetFormatPr baseColWidth="10" defaultColWidth="19.140625" defaultRowHeight="12.75" x14ac:dyDescent="0.2"/>
  <cols>
    <col min="1" max="1" width="57.140625" style="105" customWidth="1"/>
    <col min="2" max="5" width="19" style="105" customWidth="1"/>
    <col min="6" max="6" width="17.140625" style="105" customWidth="1"/>
    <col min="7" max="7" width="2.28515625" style="105" customWidth="1"/>
    <col min="8" max="8" width="15.140625" style="105" customWidth="1"/>
    <col min="9" max="9" width="2.28515625" style="105" customWidth="1"/>
    <col min="10" max="10" width="15.140625" style="105" customWidth="1"/>
    <col min="11" max="11" width="2.28515625" style="105" customWidth="1"/>
    <col min="12" max="12" width="19.140625" style="105" customWidth="1"/>
    <col min="13" max="13" width="2.28515625" style="105" customWidth="1"/>
    <col min="14" max="14" width="19.140625" style="105" customWidth="1"/>
    <col min="15" max="15" width="2.28515625" style="105" customWidth="1"/>
    <col min="16" max="16384" width="19.140625" style="105"/>
  </cols>
  <sheetData>
    <row r="1" spans="1:6" ht="18.75" x14ac:dyDescent="0.3">
      <c r="A1" s="894" t="s">
        <v>646</v>
      </c>
      <c r="B1" s="894"/>
      <c r="C1" s="894"/>
      <c r="D1" s="894"/>
      <c r="E1" s="894"/>
      <c r="F1" s="894"/>
    </row>
    <row r="2" spans="1:6" ht="12.75" customHeight="1" x14ac:dyDescent="0.3">
      <c r="A2" s="248"/>
      <c r="B2" s="265"/>
      <c r="C2" s="265"/>
      <c r="D2" s="265"/>
      <c r="E2" s="265"/>
      <c r="F2" s="265"/>
    </row>
    <row r="3" spans="1:6" ht="24.75" customHeight="1" x14ac:dyDescent="0.2">
      <c r="A3" s="895" t="s">
        <v>721</v>
      </c>
      <c r="B3" s="895"/>
      <c r="C3" s="895"/>
      <c r="D3" s="895"/>
      <c r="E3" s="895"/>
      <c r="F3" s="895"/>
    </row>
    <row r="4" spans="1:6" ht="13.5" thickBot="1" x14ac:dyDescent="0.25">
      <c r="A4" s="249"/>
      <c r="B4" s="175"/>
      <c r="C4" s="175"/>
      <c r="D4" s="175"/>
      <c r="E4" s="175"/>
      <c r="F4" s="179"/>
    </row>
    <row r="5" spans="1:6" ht="35.25" customHeight="1" x14ac:dyDescent="0.2">
      <c r="A5" s="892" t="s">
        <v>0</v>
      </c>
      <c r="B5" s="899" t="s">
        <v>653</v>
      </c>
      <c r="C5" s="900"/>
      <c r="D5" s="900"/>
      <c r="E5" s="900"/>
      <c r="F5" s="901"/>
    </row>
    <row r="6" spans="1:6" ht="40.5" customHeight="1" thickBot="1" x14ac:dyDescent="0.25">
      <c r="A6" s="898"/>
      <c r="B6" s="291">
        <v>2017</v>
      </c>
      <c r="C6" s="291">
        <v>2018</v>
      </c>
      <c r="D6" s="291">
        <v>2019</v>
      </c>
      <c r="E6" s="291">
        <v>2020</v>
      </c>
      <c r="F6" s="292">
        <v>2021</v>
      </c>
    </row>
    <row r="7" spans="1:6" s="2" customFormat="1" ht="30.75" customHeight="1" x14ac:dyDescent="0.25">
      <c r="A7" s="293" t="s">
        <v>21</v>
      </c>
      <c r="B7" s="253">
        <v>96.87</v>
      </c>
      <c r="C7" s="253">
        <v>100.51</v>
      </c>
      <c r="D7" s="253">
        <v>101.4</v>
      </c>
      <c r="E7" s="253">
        <v>98.77</v>
      </c>
      <c r="F7" s="254">
        <v>112.26</v>
      </c>
    </row>
    <row r="8" spans="1:6" ht="14.1" customHeight="1" x14ac:dyDescent="0.25">
      <c r="A8" s="255"/>
      <c r="B8" s="256"/>
      <c r="C8" s="256"/>
      <c r="D8" s="256"/>
      <c r="E8" s="256"/>
      <c r="F8" s="257"/>
    </row>
    <row r="9" spans="1:6" s="2" customFormat="1" ht="14.1" customHeight="1" x14ac:dyDescent="0.25">
      <c r="A9" s="258" t="s">
        <v>22</v>
      </c>
      <c r="B9" s="259">
        <v>105.03</v>
      </c>
      <c r="C9" s="259">
        <v>108.05</v>
      </c>
      <c r="D9" s="259">
        <v>106.45</v>
      </c>
      <c r="E9" s="259">
        <v>104.26</v>
      </c>
      <c r="F9" s="260">
        <v>105.87</v>
      </c>
    </row>
    <row r="10" spans="1:6" ht="14.1" customHeight="1" x14ac:dyDescent="0.25">
      <c r="A10" s="255" t="s">
        <v>101</v>
      </c>
      <c r="B10" s="256">
        <v>103.89</v>
      </c>
      <c r="C10" s="256">
        <v>103.4</v>
      </c>
      <c r="D10" s="256">
        <v>102.82</v>
      </c>
      <c r="E10" s="256">
        <v>100.46</v>
      </c>
      <c r="F10" s="257">
        <v>101.35</v>
      </c>
    </row>
    <row r="11" spans="1:6" ht="14.1" customHeight="1" x14ac:dyDescent="0.25">
      <c r="A11" s="255" t="s">
        <v>102</v>
      </c>
      <c r="B11" s="256">
        <v>108.28</v>
      </c>
      <c r="C11" s="256">
        <v>121.34</v>
      </c>
      <c r="D11" s="256">
        <v>116.83</v>
      </c>
      <c r="E11" s="256">
        <v>115.14</v>
      </c>
      <c r="F11" s="257">
        <v>118.79</v>
      </c>
    </row>
    <row r="12" spans="1:6" s="2" customFormat="1" ht="14.1" customHeight="1" x14ac:dyDescent="0.25">
      <c r="A12" s="258" t="s">
        <v>23</v>
      </c>
      <c r="B12" s="259">
        <v>87.55</v>
      </c>
      <c r="C12" s="259">
        <v>90.93</v>
      </c>
      <c r="D12" s="259">
        <v>96.85</v>
      </c>
      <c r="E12" s="259">
        <v>90.98</v>
      </c>
      <c r="F12" s="260">
        <v>116.33</v>
      </c>
    </row>
    <row r="13" spans="1:6" ht="14.1" customHeight="1" x14ac:dyDescent="0.25">
      <c r="A13" s="255" t="s">
        <v>103</v>
      </c>
      <c r="B13" s="256">
        <v>85.64</v>
      </c>
      <c r="C13" s="256">
        <v>87.39</v>
      </c>
      <c r="D13" s="256">
        <v>91.48</v>
      </c>
      <c r="E13" s="256">
        <v>87.09</v>
      </c>
      <c r="F13" s="257">
        <v>119.67</v>
      </c>
    </row>
    <row r="14" spans="1:6" ht="14.1" customHeight="1" x14ac:dyDescent="0.25">
      <c r="A14" s="255" t="s">
        <v>104</v>
      </c>
      <c r="B14" s="256">
        <v>83.13</v>
      </c>
      <c r="C14" s="256">
        <v>85.65</v>
      </c>
      <c r="D14" s="256">
        <v>90.1</v>
      </c>
      <c r="E14" s="256">
        <v>84.67</v>
      </c>
      <c r="F14" s="257">
        <v>121.56</v>
      </c>
    </row>
    <row r="15" spans="1:6" ht="14.1" customHeight="1" x14ac:dyDescent="0.25">
      <c r="A15" s="255" t="s">
        <v>105</v>
      </c>
      <c r="B15" s="256">
        <v>94.6</v>
      </c>
      <c r="C15" s="256">
        <v>95.05</v>
      </c>
      <c r="D15" s="256">
        <v>97.31</v>
      </c>
      <c r="E15" s="256">
        <v>99.69</v>
      </c>
      <c r="F15" s="257">
        <v>114.75</v>
      </c>
    </row>
    <row r="16" spans="1:6" ht="14.1" customHeight="1" x14ac:dyDescent="0.25">
      <c r="A16" s="255" t="s">
        <v>106</v>
      </c>
      <c r="B16" s="256">
        <v>97.01</v>
      </c>
      <c r="C16" s="256">
        <v>94.13</v>
      </c>
      <c r="D16" s="256">
        <v>97</v>
      </c>
      <c r="E16" s="256">
        <v>94.79</v>
      </c>
      <c r="F16" s="257">
        <v>109.67</v>
      </c>
    </row>
    <row r="17" spans="1:7" ht="14.1" customHeight="1" x14ac:dyDescent="0.25">
      <c r="A17" s="255" t="s">
        <v>107</v>
      </c>
      <c r="B17" s="256">
        <v>87.16</v>
      </c>
      <c r="C17" s="256">
        <v>87.21</v>
      </c>
      <c r="D17" s="256">
        <v>90.53</v>
      </c>
      <c r="E17" s="256">
        <v>84.7</v>
      </c>
      <c r="F17" s="257">
        <v>105.44</v>
      </c>
      <c r="G17" s="175"/>
    </row>
    <row r="18" spans="1:7" s="2" customFormat="1" ht="14.1" customHeight="1" x14ac:dyDescent="0.25">
      <c r="A18" s="258" t="s">
        <v>24</v>
      </c>
      <c r="B18" s="259">
        <v>95.3</v>
      </c>
      <c r="C18" s="259">
        <v>98.34</v>
      </c>
      <c r="D18" s="259">
        <v>99.49</v>
      </c>
      <c r="E18" s="259">
        <v>99.18</v>
      </c>
      <c r="F18" s="260">
        <v>113.08</v>
      </c>
      <c r="G18" s="176"/>
    </row>
    <row r="19" spans="1:7" ht="14.1" customHeight="1" x14ac:dyDescent="0.25">
      <c r="A19" s="255" t="s">
        <v>108</v>
      </c>
      <c r="B19" s="256">
        <v>99.86</v>
      </c>
      <c r="C19" s="256">
        <v>107.25</v>
      </c>
      <c r="D19" s="256">
        <v>109.73</v>
      </c>
      <c r="E19" s="256">
        <v>106.1</v>
      </c>
      <c r="F19" s="257">
        <v>116.45</v>
      </c>
      <c r="G19" s="175"/>
    </row>
    <row r="20" spans="1:7" ht="14.1" customHeight="1" x14ac:dyDescent="0.25">
      <c r="A20" s="255" t="s">
        <v>109</v>
      </c>
      <c r="B20" s="256">
        <v>94.18</v>
      </c>
      <c r="C20" s="256">
        <v>96.13</v>
      </c>
      <c r="D20" s="256">
        <v>96.95</v>
      </c>
      <c r="E20" s="256">
        <v>97.46</v>
      </c>
      <c r="F20" s="257">
        <v>112.24</v>
      </c>
      <c r="G20" s="175"/>
    </row>
    <row r="21" spans="1:7" s="2" customFormat="1" ht="14.1" customHeight="1" x14ac:dyDescent="0.25">
      <c r="A21" s="258" t="s">
        <v>25</v>
      </c>
      <c r="B21" s="259">
        <v>100.92</v>
      </c>
      <c r="C21" s="259">
        <v>102.19</v>
      </c>
      <c r="D21" s="259">
        <v>102.05</v>
      </c>
      <c r="E21" s="259">
        <v>102.62</v>
      </c>
      <c r="F21" s="260">
        <v>107.07</v>
      </c>
      <c r="G21" s="176"/>
    </row>
    <row r="22" spans="1:7" s="2" customFormat="1" ht="14.1" customHeight="1" x14ac:dyDescent="0.25">
      <c r="A22" s="258" t="s">
        <v>26</v>
      </c>
      <c r="B22" s="259">
        <v>101.74</v>
      </c>
      <c r="C22" s="259">
        <v>102.3</v>
      </c>
      <c r="D22" s="259">
        <v>103.46</v>
      </c>
      <c r="E22" s="259">
        <v>103.91</v>
      </c>
      <c r="F22" s="260">
        <v>105.09</v>
      </c>
      <c r="G22" s="176"/>
    </row>
    <row r="23" spans="1:7" s="2" customFormat="1" ht="14.1" customHeight="1" x14ac:dyDescent="0.25">
      <c r="A23" s="258" t="s">
        <v>27</v>
      </c>
      <c r="B23" s="259">
        <v>105.9</v>
      </c>
      <c r="C23" s="259">
        <v>107.14</v>
      </c>
      <c r="D23" s="259">
        <v>107.43</v>
      </c>
      <c r="E23" s="259">
        <v>116.39</v>
      </c>
      <c r="F23" s="260">
        <v>121.31</v>
      </c>
      <c r="G23" s="176"/>
    </row>
    <row r="24" spans="1:7" s="2" customFormat="1" ht="14.1" customHeight="1" x14ac:dyDescent="0.25">
      <c r="A24" s="258" t="s">
        <v>28</v>
      </c>
      <c r="B24" s="259" t="s">
        <v>114</v>
      </c>
      <c r="C24" s="259" t="s">
        <v>114</v>
      </c>
      <c r="D24" s="259" t="s">
        <v>114</v>
      </c>
      <c r="E24" s="259" t="s">
        <v>114</v>
      </c>
      <c r="F24" s="260" t="s">
        <v>114</v>
      </c>
      <c r="G24" s="177"/>
    </row>
    <row r="25" spans="1:7" s="2" customFormat="1" ht="14.1" customHeight="1" x14ac:dyDescent="0.25">
      <c r="A25" s="258" t="s">
        <v>29</v>
      </c>
      <c r="B25" s="259">
        <v>96.73</v>
      </c>
      <c r="C25" s="259">
        <v>109.16</v>
      </c>
      <c r="D25" s="259">
        <v>105.76</v>
      </c>
      <c r="E25" s="259">
        <v>86.16</v>
      </c>
      <c r="F25" s="294">
        <v>114.48</v>
      </c>
      <c r="G25" s="176"/>
    </row>
    <row r="26" spans="1:7" s="2" customFormat="1" ht="14.1" customHeight="1" x14ac:dyDescent="0.25">
      <c r="A26" s="258" t="s">
        <v>30</v>
      </c>
      <c r="B26" s="259">
        <v>99.73</v>
      </c>
      <c r="C26" s="259">
        <v>101.71</v>
      </c>
      <c r="D26" s="259">
        <v>103.82</v>
      </c>
      <c r="E26" s="259">
        <v>102.25</v>
      </c>
      <c r="F26" s="260">
        <v>108.3</v>
      </c>
      <c r="G26" s="176"/>
    </row>
    <row r="27" spans="1:7" s="2" customFormat="1" ht="14.1" customHeight="1" x14ac:dyDescent="0.25">
      <c r="A27" s="258" t="s">
        <v>31</v>
      </c>
      <c r="B27" s="259">
        <v>101.48</v>
      </c>
      <c r="C27" s="259">
        <v>101.92</v>
      </c>
      <c r="D27" s="259">
        <v>102.82</v>
      </c>
      <c r="E27" s="259">
        <v>103.41</v>
      </c>
      <c r="F27" s="260">
        <v>107.6</v>
      </c>
      <c r="G27" s="176"/>
    </row>
    <row r="28" spans="1:7" s="2" customFormat="1" ht="14.1" customHeight="1" x14ac:dyDescent="0.25">
      <c r="A28" s="258" t="s">
        <v>32</v>
      </c>
      <c r="B28" s="259">
        <v>101.04</v>
      </c>
      <c r="C28" s="259">
        <v>104.07</v>
      </c>
      <c r="D28" s="259">
        <v>104.55</v>
      </c>
      <c r="E28" s="259">
        <v>101.58</v>
      </c>
      <c r="F28" s="260">
        <v>109.01</v>
      </c>
      <c r="G28" s="176"/>
    </row>
    <row r="29" spans="1:7" ht="14.1" customHeight="1" x14ac:dyDescent="0.25">
      <c r="A29" s="255"/>
      <c r="B29" s="256"/>
      <c r="C29" s="256"/>
      <c r="D29" s="256"/>
      <c r="E29" s="256"/>
      <c r="F29" s="257"/>
      <c r="G29" s="175"/>
    </row>
    <row r="30" spans="1:7" s="2" customFormat="1" ht="14.1" customHeight="1" x14ac:dyDescent="0.25">
      <c r="A30" s="258" t="s">
        <v>167</v>
      </c>
      <c r="B30" s="259">
        <v>100.24</v>
      </c>
      <c r="C30" s="259">
        <v>101.92</v>
      </c>
      <c r="D30" s="259">
        <v>104.73</v>
      </c>
      <c r="E30" s="259">
        <v>104.77</v>
      </c>
      <c r="F30" s="260">
        <v>109.84</v>
      </c>
      <c r="G30" s="176"/>
    </row>
    <row r="31" spans="1:7" s="2" customFormat="1" ht="14.1" customHeight="1" x14ac:dyDescent="0.25">
      <c r="A31" s="258"/>
      <c r="B31" s="259"/>
      <c r="C31" s="259"/>
      <c r="D31" s="259"/>
      <c r="E31" s="259"/>
      <c r="F31" s="260"/>
      <c r="G31" s="176"/>
    </row>
    <row r="32" spans="1:7" s="2" customFormat="1" ht="14.1" customHeight="1" x14ac:dyDescent="0.25">
      <c r="A32" s="258" t="s">
        <v>33</v>
      </c>
      <c r="B32" s="259">
        <v>101.07</v>
      </c>
      <c r="C32" s="259">
        <v>102.62</v>
      </c>
      <c r="D32" s="259">
        <v>106.39</v>
      </c>
      <c r="E32" s="259">
        <v>108.87</v>
      </c>
      <c r="F32" s="260">
        <v>112.14</v>
      </c>
      <c r="G32" s="176"/>
    </row>
    <row r="33" spans="1:6" s="2" customFormat="1" ht="14.1" customHeight="1" thickBot="1" x14ac:dyDescent="0.3">
      <c r="A33" s="295" t="s">
        <v>34</v>
      </c>
      <c r="B33" s="296">
        <v>99.61</v>
      </c>
      <c r="C33" s="296">
        <v>101.4</v>
      </c>
      <c r="D33" s="296">
        <v>103.48</v>
      </c>
      <c r="E33" s="296">
        <v>101.69</v>
      </c>
      <c r="F33" s="297">
        <v>108.11</v>
      </c>
    </row>
    <row r="34" spans="1:6" x14ac:dyDescent="0.2">
      <c r="A34" s="178"/>
      <c r="B34" s="175"/>
      <c r="C34" s="175"/>
      <c r="D34" s="175"/>
      <c r="E34" s="175"/>
      <c r="F34" s="175"/>
    </row>
  </sheetData>
  <mergeCells count="4">
    <mergeCell ref="A1:F1"/>
    <mergeCell ref="A3:F3"/>
    <mergeCell ref="A5:A6"/>
    <mergeCell ref="B5:F5"/>
  </mergeCells>
  <printOptions horizontalCentered="1"/>
  <pageMargins left="0.44" right="0.45" top="0.59055118110236227" bottom="0.98425196850393704" header="0" footer="0"/>
  <pageSetup paperSize="9" scale="6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 codeName="Hoja512">
    <pageSetUpPr fitToPage="1"/>
  </sheetPr>
  <dimension ref="A1:F48"/>
  <sheetViews>
    <sheetView showGridLines="0" view="pageBreakPreview" zoomScale="80" zoomScaleNormal="75" zoomScaleSheetLayoutView="80" workbookViewId="0">
      <selection activeCell="E30" sqref="E30"/>
    </sheetView>
  </sheetViews>
  <sheetFormatPr baseColWidth="10" defaultColWidth="19.140625" defaultRowHeight="12.75" x14ac:dyDescent="0.2"/>
  <cols>
    <col min="1" max="1" width="33.5703125" style="135" customWidth="1"/>
    <col min="2" max="4" width="15" customWidth="1"/>
    <col min="5" max="6" width="15" style="135" customWidth="1"/>
    <col min="7" max="7" width="7.28515625" style="135" customWidth="1"/>
    <col min="8" max="16384" width="19.140625" style="135"/>
  </cols>
  <sheetData>
    <row r="1" spans="1:6" ht="18.75" x14ac:dyDescent="0.3">
      <c r="A1" s="990" t="s">
        <v>646</v>
      </c>
      <c r="B1" s="990"/>
      <c r="C1" s="990"/>
      <c r="D1" s="990"/>
      <c r="E1" s="990"/>
      <c r="F1" s="990"/>
    </row>
    <row r="2" spans="1:6" x14ac:dyDescent="0.2">
      <c r="A2" s="865"/>
      <c r="B2" s="383"/>
      <c r="C2" s="383"/>
      <c r="D2" s="383"/>
      <c r="E2" s="865"/>
      <c r="F2" s="865"/>
    </row>
    <row r="3" spans="1:6" ht="30" customHeight="1" x14ac:dyDescent="0.25">
      <c r="A3" s="991" t="s">
        <v>735</v>
      </c>
      <c r="B3" s="991"/>
      <c r="C3" s="991"/>
      <c r="D3" s="991"/>
      <c r="E3" s="991"/>
      <c r="F3" s="991"/>
    </row>
    <row r="4" spans="1:6" ht="16.5" thickBot="1" x14ac:dyDescent="0.3">
      <c r="A4" s="995" t="s">
        <v>654</v>
      </c>
      <c r="B4" s="995"/>
      <c r="C4" s="995"/>
      <c r="D4" s="995"/>
      <c r="E4" s="995"/>
      <c r="F4" s="995"/>
    </row>
    <row r="5" spans="1:6" ht="18" customHeight="1" x14ac:dyDescent="0.2">
      <c r="A5" s="993" t="s">
        <v>153</v>
      </c>
      <c r="B5" s="988" t="s">
        <v>653</v>
      </c>
      <c r="C5" s="988"/>
      <c r="D5" s="988"/>
      <c r="E5" s="988"/>
      <c r="F5" s="989"/>
    </row>
    <row r="6" spans="1:6" ht="21.75" customHeight="1" thickBot="1" x14ac:dyDescent="0.25">
      <c r="A6" s="994"/>
      <c r="B6" s="437">
        <v>2017</v>
      </c>
      <c r="C6" s="437">
        <v>2018</v>
      </c>
      <c r="D6" s="437">
        <v>2019</v>
      </c>
      <c r="E6" s="437">
        <v>2020</v>
      </c>
      <c r="F6" s="425">
        <v>2021</v>
      </c>
    </row>
    <row r="7" spans="1:6" s="4" customFormat="1" ht="24" customHeight="1" x14ac:dyDescent="0.25">
      <c r="A7" s="872" t="s">
        <v>111</v>
      </c>
      <c r="B7" s="873">
        <v>101.86409999999999</v>
      </c>
      <c r="C7" s="873">
        <v>103.7719</v>
      </c>
      <c r="D7" s="873">
        <v>105.9225</v>
      </c>
      <c r="E7" s="873">
        <v>109.5568</v>
      </c>
      <c r="F7" s="874">
        <v>113.39709999999999</v>
      </c>
    </row>
    <row r="8" spans="1:6" ht="13.5" x14ac:dyDescent="0.25">
      <c r="A8" s="875"/>
      <c r="B8" s="876"/>
      <c r="C8" s="876"/>
      <c r="D8" s="876"/>
      <c r="E8" s="876"/>
      <c r="F8" s="877"/>
    </row>
    <row r="9" spans="1:6" ht="13.5" x14ac:dyDescent="0.25">
      <c r="A9" s="878" t="s">
        <v>41</v>
      </c>
      <c r="B9" s="879">
        <v>103.5917</v>
      </c>
      <c r="C9" s="879">
        <v>105.95829999999999</v>
      </c>
      <c r="D9" s="879">
        <v>107.2333</v>
      </c>
      <c r="E9" s="879">
        <v>109.65</v>
      </c>
      <c r="F9" s="880">
        <v>113.11669999999999</v>
      </c>
    </row>
    <row r="10" spans="1:6" ht="13.5" x14ac:dyDescent="0.25">
      <c r="A10" s="878" t="s">
        <v>42</v>
      </c>
      <c r="B10" s="881">
        <v>103.11669999999999</v>
      </c>
      <c r="C10" s="881">
        <v>104.6833</v>
      </c>
      <c r="D10" s="881">
        <v>105.75</v>
      </c>
      <c r="E10" s="881">
        <v>123.883</v>
      </c>
      <c r="F10" s="882">
        <v>124.8533</v>
      </c>
    </row>
    <row r="11" spans="1:6" ht="13.5" x14ac:dyDescent="0.25">
      <c r="A11" s="878" t="s">
        <v>43</v>
      </c>
      <c r="B11" s="879">
        <v>103.52930000000001</v>
      </c>
      <c r="C11" s="879">
        <v>105.7651</v>
      </c>
      <c r="D11" s="879">
        <v>106.5834</v>
      </c>
      <c r="E11" s="879">
        <v>109.65479999999999</v>
      </c>
      <c r="F11" s="880">
        <v>109.2226</v>
      </c>
    </row>
    <row r="12" spans="1:6" ht="13.5" x14ac:dyDescent="0.25">
      <c r="A12" s="878" t="s">
        <v>44</v>
      </c>
      <c r="B12" s="876">
        <v>102.91670000000001</v>
      </c>
      <c r="C12" s="876">
        <v>102.95829999999999</v>
      </c>
      <c r="D12" s="876">
        <v>104.3917</v>
      </c>
      <c r="E12" s="876">
        <v>105.0583</v>
      </c>
      <c r="F12" s="877">
        <v>105.66670000000001</v>
      </c>
    </row>
    <row r="13" spans="1:6" ht="13.5" x14ac:dyDescent="0.25">
      <c r="A13" s="878" t="s">
        <v>152</v>
      </c>
      <c r="B13" s="876">
        <v>101.07859999999999</v>
      </c>
      <c r="C13" s="876">
        <v>105.0159</v>
      </c>
      <c r="D13" s="876">
        <v>109.2</v>
      </c>
      <c r="E13" s="876">
        <v>111.971</v>
      </c>
      <c r="F13" s="877">
        <v>114.0163</v>
      </c>
    </row>
    <row r="14" spans="1:6" ht="13.5" x14ac:dyDescent="0.25">
      <c r="A14" s="878" t="s">
        <v>151</v>
      </c>
      <c r="B14" s="876">
        <v>103.16330000000001</v>
      </c>
      <c r="C14" s="876">
        <v>105.9225</v>
      </c>
      <c r="D14" s="876">
        <v>107.61750000000001</v>
      </c>
      <c r="E14" s="876">
        <v>111.405</v>
      </c>
      <c r="F14" s="877">
        <v>111.1842</v>
      </c>
    </row>
    <row r="15" spans="1:6" ht="13.5" x14ac:dyDescent="0.25">
      <c r="A15" s="878" t="s">
        <v>45</v>
      </c>
      <c r="B15" s="876">
        <v>102.6474</v>
      </c>
      <c r="C15" s="876">
        <v>104.3383</v>
      </c>
      <c r="D15" s="876">
        <v>105.4175</v>
      </c>
      <c r="E15" s="876">
        <v>107.90009999999999</v>
      </c>
      <c r="F15" s="877">
        <v>109.8926</v>
      </c>
    </row>
    <row r="16" spans="1:6" ht="13.5" x14ac:dyDescent="0.25">
      <c r="A16" s="878" t="s">
        <v>160</v>
      </c>
      <c r="B16" s="876">
        <v>105.7591</v>
      </c>
      <c r="C16" s="876">
        <v>108.94889999999999</v>
      </c>
      <c r="D16" s="876">
        <v>112.2501</v>
      </c>
      <c r="E16" s="876">
        <v>114.6514</v>
      </c>
      <c r="F16" s="877">
        <v>116.7587</v>
      </c>
    </row>
    <row r="17" spans="1:6" ht="13.5" x14ac:dyDescent="0.25">
      <c r="A17" s="878" t="s">
        <v>46</v>
      </c>
      <c r="B17" s="876">
        <v>97.945830000000001</v>
      </c>
      <c r="C17" s="876">
        <v>99.837500000000006</v>
      </c>
      <c r="D17" s="876">
        <v>101.0475</v>
      </c>
      <c r="E17" s="876">
        <v>102.72499999999999</v>
      </c>
      <c r="F17" s="877">
        <v>103.31</v>
      </c>
    </row>
    <row r="18" spans="1:6" ht="13.5" x14ac:dyDescent="0.25">
      <c r="A18" s="878" t="s">
        <v>47</v>
      </c>
      <c r="B18" s="876">
        <v>101.64749999999999</v>
      </c>
      <c r="C18" s="876">
        <v>103.64749999999999</v>
      </c>
      <c r="D18" s="876">
        <v>106.1858</v>
      </c>
      <c r="E18" s="876">
        <v>108.3325</v>
      </c>
      <c r="F18" s="877">
        <v>108.9983</v>
      </c>
    </row>
    <row r="19" spans="1:6" ht="13.5" x14ac:dyDescent="0.25">
      <c r="A19" s="878" t="s">
        <v>48</v>
      </c>
      <c r="B19" s="876">
        <v>100.0963</v>
      </c>
      <c r="C19" s="876">
        <v>100.4953</v>
      </c>
      <c r="D19" s="876">
        <v>100.38639999999999</v>
      </c>
      <c r="E19" s="876">
        <v>101.7431</v>
      </c>
      <c r="F19" s="877">
        <v>103.1279</v>
      </c>
    </row>
    <row r="20" spans="1:6" ht="13.5" x14ac:dyDescent="0.25">
      <c r="A20" s="878" t="s">
        <v>161</v>
      </c>
      <c r="B20" s="876">
        <v>102.9357</v>
      </c>
      <c r="C20" s="876">
        <v>107.07510000000001</v>
      </c>
      <c r="D20" s="876">
        <v>112.5457</v>
      </c>
      <c r="E20" s="876">
        <v>120.7058</v>
      </c>
      <c r="F20" s="877">
        <v>124.8687</v>
      </c>
    </row>
    <row r="21" spans="1:6" ht="13.5" x14ac:dyDescent="0.25">
      <c r="A21" s="878" t="s">
        <v>49</v>
      </c>
      <c r="B21" s="876">
        <v>96.618939999999995</v>
      </c>
      <c r="C21" s="876">
        <v>94.661490000000001</v>
      </c>
      <c r="D21" s="876">
        <v>94.03058</v>
      </c>
      <c r="E21" s="876">
        <v>92.704030000000003</v>
      </c>
      <c r="F21" s="877">
        <v>92.469470000000001</v>
      </c>
    </row>
    <row r="22" spans="1:6" ht="13.5" x14ac:dyDescent="0.25">
      <c r="A22" s="878" t="s">
        <v>50</v>
      </c>
      <c r="B22" s="876">
        <v>102.0917</v>
      </c>
      <c r="C22" s="876">
        <v>103.3417</v>
      </c>
      <c r="D22" s="876">
        <v>104.13330000000001</v>
      </c>
      <c r="E22" s="876">
        <v>105.5917</v>
      </c>
      <c r="F22" s="877">
        <v>106.2</v>
      </c>
    </row>
    <row r="23" spans="1:6" ht="13.5" x14ac:dyDescent="0.25">
      <c r="A23" s="878" t="s">
        <v>713</v>
      </c>
      <c r="B23" s="876">
        <v>106.71939999999999</v>
      </c>
      <c r="C23" s="876">
        <v>107.3351</v>
      </c>
      <c r="D23" s="876">
        <v>110.46299999999999</v>
      </c>
      <c r="E23" s="876">
        <v>113.10939999999999</v>
      </c>
      <c r="F23" s="877">
        <v>115.64</v>
      </c>
    </row>
    <row r="24" spans="1:6" ht="13.5" x14ac:dyDescent="0.25">
      <c r="A24" s="878" t="s">
        <v>714</v>
      </c>
      <c r="B24" s="876">
        <v>104.8383</v>
      </c>
      <c r="C24" s="876">
        <v>106.3515</v>
      </c>
      <c r="D24" s="876">
        <v>109.4675</v>
      </c>
      <c r="E24" s="876">
        <v>111.9427</v>
      </c>
      <c r="F24" s="877">
        <v>115.03959999999999</v>
      </c>
    </row>
    <row r="25" spans="1:6" ht="13.5" x14ac:dyDescent="0.25">
      <c r="A25" s="878" t="s">
        <v>51</v>
      </c>
      <c r="B25" s="876">
        <v>104.39</v>
      </c>
      <c r="C25" s="876">
        <v>106.6983</v>
      </c>
      <c r="D25" s="876">
        <v>108.1942</v>
      </c>
      <c r="E25" s="876">
        <v>111.1442</v>
      </c>
      <c r="F25" s="877">
        <v>112.14</v>
      </c>
    </row>
    <row r="26" spans="1:6" ht="13.5" x14ac:dyDescent="0.25">
      <c r="A26" s="878" t="s">
        <v>171</v>
      </c>
      <c r="B26" s="876">
        <v>103.6408</v>
      </c>
      <c r="C26" s="876">
        <v>104.4592</v>
      </c>
      <c r="D26" s="876">
        <v>108.6892</v>
      </c>
      <c r="E26" s="876">
        <v>110.74250000000001</v>
      </c>
      <c r="F26" s="877">
        <v>110.5133</v>
      </c>
    </row>
    <row r="27" spans="1:6" ht="13.5" x14ac:dyDescent="0.25">
      <c r="A27" s="878" t="s">
        <v>150</v>
      </c>
      <c r="B27" s="876">
        <v>105.2818</v>
      </c>
      <c r="C27" s="876">
        <v>108.0034</v>
      </c>
      <c r="D27" s="876">
        <v>113.1884</v>
      </c>
      <c r="E27" s="876">
        <v>118.38</v>
      </c>
      <c r="F27" s="877">
        <v>121.9915</v>
      </c>
    </row>
    <row r="28" spans="1:6" ht="13.5" x14ac:dyDescent="0.25">
      <c r="A28" s="878" t="s">
        <v>52</v>
      </c>
      <c r="B28" s="876">
        <v>102.0292</v>
      </c>
      <c r="C28" s="876">
        <v>102.7822</v>
      </c>
      <c r="D28" s="876">
        <v>103.10590000000001</v>
      </c>
      <c r="E28" s="876">
        <v>105.2581</v>
      </c>
      <c r="F28" s="877">
        <v>106.0325</v>
      </c>
    </row>
    <row r="29" spans="1:6" ht="13.5" x14ac:dyDescent="0.25">
      <c r="A29" s="878" t="s">
        <v>53</v>
      </c>
      <c r="B29" s="876">
        <v>99.8</v>
      </c>
      <c r="C29" s="876">
        <v>101.9</v>
      </c>
      <c r="D29" s="876">
        <v>103.3</v>
      </c>
      <c r="E29" s="876">
        <v>104</v>
      </c>
      <c r="F29" s="877">
        <v>104.3</v>
      </c>
    </row>
    <row r="30" spans="1:6" ht="13.5" x14ac:dyDescent="0.25">
      <c r="A30" s="878" t="s">
        <v>149</v>
      </c>
      <c r="B30" s="876">
        <v>101.07859999999999</v>
      </c>
      <c r="C30" s="876">
        <v>105.0159</v>
      </c>
      <c r="D30" s="876">
        <v>109.2184</v>
      </c>
      <c r="E30" s="876">
        <v>113.45</v>
      </c>
      <c r="F30" s="877">
        <v>114.3583</v>
      </c>
    </row>
    <row r="31" spans="1:6" ht="14.45" customHeight="1" x14ac:dyDescent="0.25">
      <c r="A31" s="878" t="s">
        <v>54</v>
      </c>
      <c r="B31" s="876">
        <v>103.2201</v>
      </c>
      <c r="C31" s="876">
        <v>105.6712</v>
      </c>
      <c r="D31" s="876">
        <v>108.6386</v>
      </c>
      <c r="E31" s="876">
        <v>110.95310000000001</v>
      </c>
      <c r="F31" s="877">
        <v>111.4081</v>
      </c>
    </row>
    <row r="32" spans="1:6" ht="13.5" x14ac:dyDescent="0.25">
      <c r="A32" s="878"/>
      <c r="B32" s="876"/>
      <c r="C32" s="876"/>
      <c r="D32" s="876"/>
      <c r="E32" s="876"/>
      <c r="F32" s="877"/>
    </row>
    <row r="33" spans="1:6" ht="13.5" x14ac:dyDescent="0.25">
      <c r="A33" s="883" t="s">
        <v>112</v>
      </c>
      <c r="B33" s="876"/>
      <c r="C33" s="876"/>
      <c r="D33" s="876"/>
      <c r="E33" s="876"/>
      <c r="F33" s="877"/>
    </row>
    <row r="34" spans="1:6" ht="13.5" x14ac:dyDescent="0.25">
      <c r="A34" s="878" t="s">
        <v>55</v>
      </c>
      <c r="B34" s="881">
        <v>99.99409</v>
      </c>
      <c r="C34" s="881">
        <v>100.8027</v>
      </c>
      <c r="D34" s="881">
        <v>104.50920000000001</v>
      </c>
      <c r="E34" s="881">
        <v>107.0176</v>
      </c>
      <c r="F34" s="882">
        <v>109.36669999999999</v>
      </c>
    </row>
    <row r="35" spans="1:6" ht="13.5" x14ac:dyDescent="0.25">
      <c r="A35" s="878" t="s">
        <v>56</v>
      </c>
      <c r="B35" s="876">
        <v>98.475149999999999</v>
      </c>
      <c r="C35" s="876">
        <v>98.923770000000005</v>
      </c>
      <c r="D35" s="876">
        <v>99.799369999999996</v>
      </c>
      <c r="E35" s="876">
        <v>103.2974</v>
      </c>
      <c r="F35" s="877">
        <v>106.8809</v>
      </c>
    </row>
    <row r="36" spans="1:6" ht="13.5" x14ac:dyDescent="0.25">
      <c r="A36" s="878" t="s">
        <v>715</v>
      </c>
      <c r="B36" s="876">
        <v>98.869020000000006</v>
      </c>
      <c r="C36" s="876">
        <v>101.3288</v>
      </c>
      <c r="D36" s="876">
        <v>105.1786</v>
      </c>
      <c r="E36" s="876">
        <v>110.3434</v>
      </c>
      <c r="F36" s="877">
        <v>114.2191</v>
      </c>
    </row>
    <row r="37" spans="1:6" ht="13.5" x14ac:dyDescent="0.25">
      <c r="A37" s="878" t="s">
        <v>57</v>
      </c>
      <c r="B37" s="884">
        <v>102.7911</v>
      </c>
      <c r="C37" s="884">
        <v>104.4579</v>
      </c>
      <c r="D37" s="884">
        <v>104.67140000000001</v>
      </c>
      <c r="E37" s="884">
        <v>105.928</v>
      </c>
      <c r="F37" s="885">
        <v>105.92019999999999</v>
      </c>
    </row>
    <row r="38" spans="1:6" ht="13.5" x14ac:dyDescent="0.25">
      <c r="A38" s="878" t="s">
        <v>58</v>
      </c>
      <c r="B38" s="876">
        <v>102.5667</v>
      </c>
      <c r="C38" s="876">
        <v>105.1583</v>
      </c>
      <c r="D38" s="876">
        <v>106.27500000000001</v>
      </c>
      <c r="E38" s="876">
        <v>109.74169999999999</v>
      </c>
      <c r="F38" s="877">
        <v>107.5167</v>
      </c>
    </row>
    <row r="39" spans="1:6" ht="14.25" thickBot="1" x14ac:dyDescent="0.3">
      <c r="A39" s="886" t="s">
        <v>59</v>
      </c>
      <c r="B39" s="887">
        <v>100.80719999999999</v>
      </c>
      <c r="C39" s="887">
        <v>102.07940000000001</v>
      </c>
      <c r="D39" s="887">
        <v>102.1939</v>
      </c>
      <c r="E39" s="887">
        <v>102.2884</v>
      </c>
      <c r="F39" s="888">
        <v>100.661</v>
      </c>
    </row>
    <row r="40" spans="1:6" ht="19.5" customHeight="1" x14ac:dyDescent="0.25">
      <c r="A40" s="871" t="s">
        <v>148</v>
      </c>
      <c r="B40" s="577"/>
      <c r="C40" s="577"/>
      <c r="D40" s="577"/>
      <c r="E40" s="867"/>
      <c r="F40" s="867"/>
    </row>
    <row r="41" spans="1:6" ht="13.5" x14ac:dyDescent="0.25">
      <c r="A41" s="868" t="s">
        <v>815</v>
      </c>
      <c r="B41" s="869"/>
      <c r="C41" s="869"/>
      <c r="D41" s="869"/>
      <c r="E41" s="869"/>
      <c r="F41" s="870"/>
    </row>
    <row r="42" spans="1:6" ht="13.5" x14ac:dyDescent="0.25">
      <c r="A42" s="870" t="s">
        <v>716</v>
      </c>
      <c r="B42" s="869"/>
      <c r="C42" s="869"/>
      <c r="D42" s="869"/>
      <c r="E42" s="870"/>
      <c r="F42" s="870"/>
    </row>
    <row r="43" spans="1:6" x14ac:dyDescent="0.2">
      <c r="B43" s="135"/>
      <c r="C43" s="135"/>
      <c r="D43" s="135"/>
    </row>
    <row r="48" spans="1:6" ht="15" customHeight="1" x14ac:dyDescent="0.2"/>
  </sheetData>
  <mergeCells count="5">
    <mergeCell ref="A5:A6"/>
    <mergeCell ref="B5:F5"/>
    <mergeCell ref="A1:F1"/>
    <mergeCell ref="A3:F3"/>
    <mergeCell ref="A4:F4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 codeName="Hoja611">
    <pageSetUpPr fitToPage="1"/>
  </sheetPr>
  <dimension ref="A1:O39"/>
  <sheetViews>
    <sheetView showGridLines="0" view="pageBreakPreview" topLeftCell="A4" zoomScale="75" zoomScaleNormal="75" zoomScaleSheetLayoutView="75" workbookViewId="0">
      <selection activeCell="B35" sqref="B35"/>
    </sheetView>
  </sheetViews>
  <sheetFormatPr baseColWidth="10" defaultColWidth="19.140625" defaultRowHeight="12.75" x14ac:dyDescent="0.2"/>
  <cols>
    <col min="1" max="1" width="38" style="87" customWidth="1"/>
    <col min="2" max="5" width="24.85546875" style="87" customWidth="1"/>
    <col min="6" max="6" width="24.85546875" customWidth="1"/>
    <col min="7" max="7" width="9.28515625" customWidth="1"/>
    <col min="13" max="16384" width="19.140625" style="87"/>
  </cols>
  <sheetData>
    <row r="1" spans="1:6" ht="18" x14ac:dyDescent="0.25">
      <c r="A1" s="1000" t="s">
        <v>646</v>
      </c>
      <c r="B1" s="1000"/>
      <c r="C1" s="1000"/>
      <c r="D1" s="1000"/>
      <c r="E1" s="1000"/>
      <c r="F1" s="1000"/>
    </row>
    <row r="2" spans="1:6" ht="12.75" customHeight="1" x14ac:dyDescent="0.25">
      <c r="A2" s="164"/>
    </row>
    <row r="3" spans="1:6" ht="23.25" customHeight="1" x14ac:dyDescent="0.2">
      <c r="A3" s="1001" t="s">
        <v>736</v>
      </c>
      <c r="B3" s="1001"/>
      <c r="C3" s="1001"/>
      <c r="D3" s="1001"/>
      <c r="E3" s="1001"/>
      <c r="F3" s="1001"/>
    </row>
    <row r="4" spans="1:6" ht="13.5" customHeight="1" thickBot="1" x14ac:dyDescent="0.25">
      <c r="A4" s="193"/>
      <c r="B4" s="193"/>
      <c r="C4" s="193"/>
      <c r="D4" s="193"/>
      <c r="E4" s="193"/>
    </row>
    <row r="5" spans="1:6" ht="27" customHeight="1" x14ac:dyDescent="0.2">
      <c r="A5" s="996" t="s">
        <v>40</v>
      </c>
      <c r="B5" s="998" t="s">
        <v>681</v>
      </c>
      <c r="C5" s="999"/>
      <c r="D5" s="999"/>
      <c r="E5" s="999"/>
      <c r="F5" s="999"/>
    </row>
    <row r="6" spans="1:6" ht="27" customHeight="1" thickBot="1" x14ac:dyDescent="0.25">
      <c r="A6" s="997"/>
      <c r="B6" s="85" t="s">
        <v>645</v>
      </c>
      <c r="C6" s="85" t="s">
        <v>682</v>
      </c>
      <c r="D6" s="85">
        <v>2019</v>
      </c>
      <c r="E6" s="85">
        <v>2020</v>
      </c>
      <c r="F6" s="85">
        <v>2021</v>
      </c>
    </row>
    <row r="7" spans="1:6" ht="31.5" customHeight="1" x14ac:dyDescent="0.2">
      <c r="A7" s="141" t="s">
        <v>683</v>
      </c>
      <c r="B7" s="182">
        <v>109.06</v>
      </c>
      <c r="C7" s="182">
        <v>117.38</v>
      </c>
      <c r="D7" s="182">
        <v>116.45</v>
      </c>
      <c r="E7" s="183">
        <v>112.47</v>
      </c>
      <c r="F7" s="183">
        <v>124.14</v>
      </c>
    </row>
    <row r="8" spans="1:6" x14ac:dyDescent="0.2">
      <c r="A8" s="141" t="s">
        <v>296</v>
      </c>
      <c r="B8" s="182">
        <v>94.8</v>
      </c>
      <c r="C8" s="182">
        <v>95.85</v>
      </c>
      <c r="D8" s="182">
        <v>97.3</v>
      </c>
      <c r="E8" s="183">
        <v>105.46</v>
      </c>
      <c r="F8" s="183">
        <v>126.78</v>
      </c>
    </row>
    <row r="9" spans="1:6" x14ac:dyDescent="0.2">
      <c r="A9" s="141" t="s">
        <v>684</v>
      </c>
      <c r="B9" s="182">
        <v>101.2</v>
      </c>
      <c r="C9" s="182">
        <v>101.2</v>
      </c>
      <c r="D9" s="182">
        <v>106.3</v>
      </c>
      <c r="E9" s="183">
        <v>102.8</v>
      </c>
      <c r="F9" s="183">
        <v>109.9</v>
      </c>
    </row>
    <row r="10" spans="1:6" x14ac:dyDescent="0.2">
      <c r="A10" s="141" t="s">
        <v>685</v>
      </c>
      <c r="B10" s="182">
        <v>104</v>
      </c>
      <c r="C10" s="182">
        <v>98.26</v>
      </c>
      <c r="D10" s="182">
        <v>105.51</v>
      </c>
      <c r="E10" s="183">
        <v>106.36</v>
      </c>
      <c r="F10" s="183">
        <v>109.37</v>
      </c>
    </row>
    <row r="11" spans="1:6" x14ac:dyDescent="0.2">
      <c r="A11" s="141" t="s">
        <v>686</v>
      </c>
      <c r="B11" s="182">
        <v>108.6</v>
      </c>
      <c r="C11" s="182">
        <v>109</v>
      </c>
      <c r="D11" s="182">
        <v>111.6</v>
      </c>
      <c r="E11" s="183">
        <v>107.8</v>
      </c>
      <c r="F11" s="183">
        <v>117.5</v>
      </c>
    </row>
    <row r="12" spans="1:6" x14ac:dyDescent="0.2">
      <c r="A12" s="141" t="s">
        <v>280</v>
      </c>
      <c r="B12" s="182">
        <v>111.33</v>
      </c>
      <c r="C12" s="182">
        <v>113.71</v>
      </c>
      <c r="D12" s="182">
        <v>115.44</v>
      </c>
      <c r="E12" s="183">
        <v>111.58</v>
      </c>
      <c r="F12" s="183">
        <v>129.83000000000001</v>
      </c>
    </row>
    <row r="13" spans="1:6" x14ac:dyDescent="0.2">
      <c r="A13" s="141" t="s">
        <v>687</v>
      </c>
      <c r="B13" s="184">
        <v>106.43</v>
      </c>
      <c r="C13" s="184">
        <v>104.32</v>
      </c>
      <c r="D13" s="184">
        <v>103.17</v>
      </c>
      <c r="E13" s="185">
        <v>103.94</v>
      </c>
      <c r="F13" s="185">
        <v>115.93</v>
      </c>
    </row>
    <row r="14" spans="1:6" x14ac:dyDescent="0.2">
      <c r="A14" s="141" t="s">
        <v>688</v>
      </c>
      <c r="B14" s="182">
        <v>99.71</v>
      </c>
      <c r="C14" s="182">
        <v>99.67</v>
      </c>
      <c r="D14" s="182">
        <v>100.12</v>
      </c>
      <c r="E14" s="183">
        <v>98.97</v>
      </c>
      <c r="F14" s="183">
        <v>109.47</v>
      </c>
    </row>
    <row r="15" spans="1:6" x14ac:dyDescent="0.2">
      <c r="A15" s="186" t="s">
        <v>689</v>
      </c>
      <c r="B15" s="182">
        <v>103.47</v>
      </c>
      <c r="C15" s="182">
        <v>102.88</v>
      </c>
      <c r="D15" s="182">
        <v>98.6</v>
      </c>
      <c r="E15" s="183">
        <v>98.8</v>
      </c>
      <c r="F15" s="183">
        <v>107.68</v>
      </c>
    </row>
    <row r="16" spans="1:6" x14ac:dyDescent="0.2">
      <c r="A16" s="141" t="s">
        <v>690</v>
      </c>
      <c r="B16" s="182">
        <v>103.73</v>
      </c>
      <c r="C16" s="182">
        <v>105.84</v>
      </c>
      <c r="D16" s="182">
        <v>108.01</v>
      </c>
      <c r="E16" s="183">
        <v>108.57</v>
      </c>
      <c r="F16" s="183">
        <v>118.44</v>
      </c>
    </row>
    <row r="17" spans="1:6" x14ac:dyDescent="0.2">
      <c r="A17" s="141" t="s">
        <v>691</v>
      </c>
      <c r="B17" s="187">
        <v>102.38</v>
      </c>
      <c r="C17" s="182">
        <v>101.74</v>
      </c>
      <c r="D17" s="182">
        <v>102.49</v>
      </c>
      <c r="E17" s="183">
        <v>102.98</v>
      </c>
      <c r="F17" s="183">
        <v>115.96</v>
      </c>
    </row>
    <row r="18" spans="1:6" x14ac:dyDescent="0.2">
      <c r="A18" s="186" t="s">
        <v>692</v>
      </c>
      <c r="B18" s="184">
        <v>105</v>
      </c>
      <c r="C18" s="182">
        <v>106</v>
      </c>
      <c r="D18" s="182">
        <v>106.5</v>
      </c>
      <c r="E18" s="183">
        <v>108.1</v>
      </c>
      <c r="F18" s="183">
        <v>116.4</v>
      </c>
    </row>
    <row r="19" spans="1:6" x14ac:dyDescent="0.2">
      <c r="A19" s="141" t="s">
        <v>693</v>
      </c>
      <c r="B19" s="182">
        <v>100.93</v>
      </c>
      <c r="C19" s="182">
        <v>100.03</v>
      </c>
      <c r="D19" s="182">
        <v>105.87</v>
      </c>
      <c r="E19" s="183">
        <v>101.86</v>
      </c>
      <c r="F19" s="183">
        <v>98.38</v>
      </c>
    </row>
    <row r="20" spans="1:6" x14ac:dyDescent="0.2">
      <c r="A20" s="141" t="s">
        <v>694</v>
      </c>
      <c r="B20" s="187">
        <v>110.52</v>
      </c>
      <c r="C20" s="187">
        <v>117.1</v>
      </c>
      <c r="D20" s="184">
        <v>119.34</v>
      </c>
      <c r="E20" s="185">
        <v>116.92</v>
      </c>
      <c r="F20" s="185">
        <v>136.19</v>
      </c>
    </row>
    <row r="21" spans="1:6" x14ac:dyDescent="0.2">
      <c r="A21" s="141" t="s">
        <v>695</v>
      </c>
      <c r="B21" s="187">
        <v>104.74</v>
      </c>
      <c r="C21" s="187">
        <v>107.45</v>
      </c>
      <c r="D21" s="184">
        <v>111.97</v>
      </c>
      <c r="E21" s="185">
        <v>110.39</v>
      </c>
      <c r="F21" s="185">
        <v>127.65</v>
      </c>
    </row>
    <row r="22" spans="1:6" x14ac:dyDescent="0.2">
      <c r="A22" s="141" t="s">
        <v>696</v>
      </c>
      <c r="B22" s="182">
        <v>109.41</v>
      </c>
      <c r="C22" s="182">
        <v>106.31</v>
      </c>
      <c r="D22" s="182">
        <v>108.3</v>
      </c>
      <c r="E22" s="183">
        <v>106.52</v>
      </c>
      <c r="F22" s="183">
        <v>112.21</v>
      </c>
    </row>
    <row r="23" spans="1:6" x14ac:dyDescent="0.2">
      <c r="A23" s="141" t="s">
        <v>697</v>
      </c>
      <c r="B23" s="182">
        <v>101.35</v>
      </c>
      <c r="C23" s="182">
        <v>104.04</v>
      </c>
      <c r="D23" s="182">
        <v>109.72</v>
      </c>
      <c r="E23" s="183">
        <v>118</v>
      </c>
      <c r="F23" s="183">
        <v>141.62</v>
      </c>
    </row>
    <row r="24" spans="1:6" x14ac:dyDescent="0.2">
      <c r="A24" s="141" t="s">
        <v>290</v>
      </c>
      <c r="B24" s="182">
        <v>99.57</v>
      </c>
      <c r="C24" s="182">
        <v>100.21</v>
      </c>
      <c r="D24" s="182">
        <v>109.67</v>
      </c>
      <c r="E24" s="183">
        <v>108.73</v>
      </c>
      <c r="F24" s="183">
        <v>111.56</v>
      </c>
    </row>
    <row r="25" spans="1:6" x14ac:dyDescent="0.2">
      <c r="A25" s="141" t="s">
        <v>698</v>
      </c>
      <c r="B25" s="188">
        <v>107.5</v>
      </c>
      <c r="C25" s="188">
        <v>105.3</v>
      </c>
      <c r="D25" s="188">
        <v>108.7</v>
      </c>
      <c r="E25" s="189">
        <v>103.1</v>
      </c>
      <c r="F25" s="183">
        <v>112.8</v>
      </c>
    </row>
    <row r="26" spans="1:6" x14ac:dyDescent="0.2">
      <c r="A26" s="141" t="s">
        <v>273</v>
      </c>
      <c r="B26" s="182">
        <v>106.8</v>
      </c>
      <c r="C26" s="182">
        <v>105.5</v>
      </c>
      <c r="D26" s="182">
        <v>107.6</v>
      </c>
      <c r="E26" s="183">
        <v>107.9</v>
      </c>
      <c r="F26" s="183">
        <v>117.9</v>
      </c>
    </row>
    <row r="27" spans="1:6" x14ac:dyDescent="0.2">
      <c r="A27" s="141" t="s">
        <v>699</v>
      </c>
      <c r="B27" s="182">
        <v>117.97</v>
      </c>
      <c r="C27" s="182">
        <v>117.2</v>
      </c>
      <c r="D27" s="182">
        <v>125.98</v>
      </c>
      <c r="E27" s="183">
        <v>125.32</v>
      </c>
      <c r="F27" s="183">
        <v>136.02000000000001</v>
      </c>
    </row>
    <row r="28" spans="1:6" x14ac:dyDescent="0.2">
      <c r="A28" s="141" t="s">
        <v>292</v>
      </c>
      <c r="B28" s="182">
        <v>105.01</v>
      </c>
      <c r="C28" s="182">
        <v>107.55</v>
      </c>
      <c r="D28" s="182">
        <v>108.29</v>
      </c>
      <c r="E28" s="183">
        <v>108.69</v>
      </c>
      <c r="F28" s="183">
        <v>114.83</v>
      </c>
    </row>
    <row r="29" spans="1:6" x14ac:dyDescent="0.2">
      <c r="A29" s="141" t="s">
        <v>700</v>
      </c>
      <c r="B29" s="182">
        <v>102.83</v>
      </c>
      <c r="C29" s="182">
        <v>109.01</v>
      </c>
      <c r="D29" s="182">
        <v>119.89</v>
      </c>
      <c r="E29" s="183">
        <v>128.99</v>
      </c>
      <c r="F29" s="183">
        <v>141.84</v>
      </c>
    </row>
    <row r="30" spans="1:6" x14ac:dyDescent="0.2">
      <c r="A30" s="141" t="s">
        <v>701</v>
      </c>
      <c r="B30" s="182">
        <v>106.91</v>
      </c>
      <c r="C30" s="182">
        <v>106.3</v>
      </c>
      <c r="D30" s="182">
        <v>110.27</v>
      </c>
      <c r="E30" s="183">
        <v>108.05</v>
      </c>
      <c r="F30" s="183">
        <v>116.99</v>
      </c>
    </row>
    <row r="31" spans="1:6" x14ac:dyDescent="0.2">
      <c r="A31" s="141" t="s">
        <v>702</v>
      </c>
      <c r="B31" s="188">
        <v>106.85</v>
      </c>
      <c r="C31" s="188">
        <v>101.1</v>
      </c>
      <c r="D31" s="188">
        <v>102.94</v>
      </c>
      <c r="E31" s="189">
        <v>103.36</v>
      </c>
      <c r="F31" s="183">
        <v>116.06</v>
      </c>
    </row>
    <row r="32" spans="1:6" x14ac:dyDescent="0.2">
      <c r="A32" s="141" t="s">
        <v>703</v>
      </c>
      <c r="B32" s="182">
        <v>99.86</v>
      </c>
      <c r="C32" s="182">
        <v>103.28</v>
      </c>
      <c r="D32" s="182">
        <v>103.11</v>
      </c>
      <c r="E32" s="183">
        <v>100.77</v>
      </c>
      <c r="F32" s="183">
        <v>107.18</v>
      </c>
    </row>
    <row r="33" spans="1:15" x14ac:dyDescent="0.2">
      <c r="A33" s="141" t="s">
        <v>704</v>
      </c>
      <c r="B33" s="182">
        <v>109.42</v>
      </c>
      <c r="C33" s="182">
        <v>121.53</v>
      </c>
      <c r="D33" s="182">
        <v>119.95</v>
      </c>
      <c r="E33" s="183">
        <v>118.59</v>
      </c>
      <c r="F33" s="183">
        <v>129.91</v>
      </c>
    </row>
    <row r="34" spans="1:15" ht="13.5" thickBot="1" x14ac:dyDescent="0.25">
      <c r="A34" s="141" t="s">
        <v>705</v>
      </c>
      <c r="B34" s="190">
        <v>110.8</v>
      </c>
      <c r="C34" s="190">
        <v>114.82</v>
      </c>
      <c r="D34" s="190">
        <v>113.35</v>
      </c>
      <c r="E34" s="191">
        <v>118.25</v>
      </c>
      <c r="F34" s="191" t="s">
        <v>114</v>
      </c>
    </row>
    <row r="35" spans="1:15" ht="28.5" customHeight="1" x14ac:dyDescent="0.2">
      <c r="A35" s="142" t="s">
        <v>172</v>
      </c>
      <c r="B35" s="143"/>
      <c r="C35" s="143"/>
      <c r="D35" s="143"/>
      <c r="E35" s="143"/>
      <c r="F35" s="142"/>
      <c r="M35"/>
      <c r="N35"/>
      <c r="O35"/>
    </row>
    <row r="36" spans="1:15" x14ac:dyDescent="0.2">
      <c r="A36" s="192" t="s">
        <v>816</v>
      </c>
      <c r="B36" s="192"/>
      <c r="C36" s="192"/>
      <c r="F36" s="87"/>
      <c r="M36"/>
      <c r="N36"/>
      <c r="O36"/>
    </row>
    <row r="37" spans="1:15" x14ac:dyDescent="0.2">
      <c r="A37" s="144"/>
      <c r="M37"/>
      <c r="N37"/>
      <c r="O37"/>
    </row>
    <row r="38" spans="1:15" x14ac:dyDescent="0.2">
      <c r="A38" s="86"/>
      <c r="M38"/>
      <c r="N38"/>
      <c r="O38"/>
    </row>
    <row r="39" spans="1:15" x14ac:dyDescent="0.2">
      <c r="M39"/>
      <c r="N39"/>
      <c r="O39"/>
    </row>
  </sheetData>
  <mergeCells count="4">
    <mergeCell ref="A5:A6"/>
    <mergeCell ref="B5:F5"/>
    <mergeCell ref="A1:F1"/>
    <mergeCell ref="A3:F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 codeName="Hoja6">
    <pageSetUpPr fitToPage="1"/>
  </sheetPr>
  <dimension ref="A1:O38"/>
  <sheetViews>
    <sheetView showGridLines="0" view="pageBreakPreview" topLeftCell="A4" zoomScale="75" zoomScaleNormal="75" zoomScaleSheetLayoutView="75" workbookViewId="0">
      <selection activeCell="E35" sqref="E35"/>
    </sheetView>
  </sheetViews>
  <sheetFormatPr baseColWidth="10" defaultColWidth="19.140625" defaultRowHeight="12.75" x14ac:dyDescent="0.2"/>
  <cols>
    <col min="1" max="1" width="49.28515625" style="87" customWidth="1"/>
    <col min="2" max="6" width="14" style="87" customWidth="1"/>
    <col min="7" max="7" width="4.140625" style="87" customWidth="1"/>
    <col min="8" max="8" width="14.42578125" style="87" customWidth="1"/>
    <col min="16" max="16384" width="19.140625" style="87"/>
  </cols>
  <sheetData>
    <row r="1" spans="1:8" ht="18" x14ac:dyDescent="0.25">
      <c r="A1" s="1000" t="s">
        <v>646</v>
      </c>
      <c r="B1" s="1000"/>
      <c r="C1" s="1000"/>
      <c r="D1" s="1000"/>
      <c r="E1" s="1000"/>
      <c r="F1" s="1000"/>
      <c r="G1" s="78"/>
      <c r="H1" s="78"/>
    </row>
    <row r="2" spans="1:8" ht="12.75" customHeight="1" x14ac:dyDescent="0.25">
      <c r="A2" s="164"/>
    </row>
    <row r="3" spans="1:8" ht="24" customHeight="1" x14ac:dyDescent="0.2">
      <c r="A3" s="1004" t="s">
        <v>737</v>
      </c>
      <c r="B3" s="1004"/>
      <c r="C3" s="1004"/>
      <c r="D3" s="1004"/>
      <c r="E3" s="1004"/>
      <c r="F3" s="1004"/>
      <c r="G3" s="171"/>
      <c r="H3" s="171"/>
    </row>
    <row r="4" spans="1:8" ht="15.75" thickBot="1" x14ac:dyDescent="0.3">
      <c r="A4" s="68"/>
      <c r="B4" s="140"/>
      <c r="C4" s="140"/>
      <c r="D4" s="140"/>
      <c r="E4" s="140"/>
      <c r="F4" s="140"/>
    </row>
    <row r="5" spans="1:8" ht="26.25" customHeight="1" thickBot="1" x14ac:dyDescent="0.25">
      <c r="A5" s="996" t="s">
        <v>40</v>
      </c>
      <c r="B5" s="1002" t="s">
        <v>681</v>
      </c>
      <c r="C5" s="1003"/>
      <c r="D5" s="1003"/>
      <c r="E5" s="1003"/>
      <c r="F5" s="1003"/>
      <c r="G5"/>
      <c r="H5"/>
    </row>
    <row r="6" spans="1:8" ht="39" customHeight="1" thickBot="1" x14ac:dyDescent="0.25">
      <c r="A6" s="997"/>
      <c r="B6" s="194">
        <v>2017</v>
      </c>
      <c r="C6" s="195">
        <v>2018</v>
      </c>
      <c r="D6" s="195">
        <v>2019</v>
      </c>
      <c r="E6" s="85">
        <v>2020</v>
      </c>
      <c r="F6" s="85">
        <v>2021</v>
      </c>
      <c r="G6"/>
      <c r="H6"/>
    </row>
    <row r="7" spans="1:8" ht="28.5" customHeight="1" x14ac:dyDescent="0.2">
      <c r="A7" s="141" t="s">
        <v>683</v>
      </c>
      <c r="B7" s="187">
        <v>102.31</v>
      </c>
      <c r="C7" s="187">
        <v>106</v>
      </c>
      <c r="D7" s="196">
        <v>107.86</v>
      </c>
      <c r="E7" s="182">
        <v>106.5</v>
      </c>
      <c r="F7" s="182">
        <v>120.3</v>
      </c>
      <c r="G7"/>
      <c r="H7"/>
    </row>
    <row r="8" spans="1:8" x14ac:dyDescent="0.2">
      <c r="A8" s="141" t="s">
        <v>296</v>
      </c>
      <c r="B8" s="187">
        <v>98.2</v>
      </c>
      <c r="C8" s="187">
        <v>102.1</v>
      </c>
      <c r="D8" s="196">
        <v>103.9</v>
      </c>
      <c r="E8" s="182">
        <v>100.9</v>
      </c>
      <c r="F8" s="182">
        <v>111.7</v>
      </c>
      <c r="G8"/>
      <c r="H8"/>
    </row>
    <row r="9" spans="1:8" x14ac:dyDescent="0.2">
      <c r="A9" s="141" t="s">
        <v>684</v>
      </c>
      <c r="B9" s="187">
        <v>98</v>
      </c>
      <c r="C9" s="187">
        <v>99.8</v>
      </c>
      <c r="D9" s="196">
        <v>102.6</v>
      </c>
      <c r="E9" s="182">
        <v>103</v>
      </c>
      <c r="F9" s="182">
        <v>108.6</v>
      </c>
      <c r="G9"/>
      <c r="H9"/>
    </row>
    <row r="10" spans="1:8" x14ac:dyDescent="0.2">
      <c r="A10" s="141" t="s">
        <v>685</v>
      </c>
      <c r="B10" s="187">
        <v>100.96</v>
      </c>
      <c r="C10" s="187">
        <v>103.15</v>
      </c>
      <c r="D10" s="196">
        <v>104.26</v>
      </c>
      <c r="E10" s="182">
        <v>103.75</v>
      </c>
      <c r="F10" s="182">
        <v>109.2</v>
      </c>
      <c r="G10"/>
      <c r="H10"/>
    </row>
    <row r="11" spans="1:8" x14ac:dyDescent="0.2">
      <c r="A11" s="141" t="s">
        <v>686</v>
      </c>
      <c r="B11" s="187">
        <v>100</v>
      </c>
      <c r="C11" s="187">
        <v>103.8</v>
      </c>
      <c r="D11" s="196">
        <v>105.6</v>
      </c>
      <c r="E11" s="182">
        <v>105.5</v>
      </c>
      <c r="F11" s="182">
        <v>113.8</v>
      </c>
      <c r="G11" s="62"/>
      <c r="H11"/>
    </row>
    <row r="12" spans="1:8" x14ac:dyDescent="0.2">
      <c r="A12" s="141" t="s">
        <v>280</v>
      </c>
      <c r="B12" s="187">
        <v>98.67</v>
      </c>
      <c r="C12" s="187">
        <v>101.75</v>
      </c>
      <c r="D12" s="196">
        <v>103.63</v>
      </c>
      <c r="E12" s="182">
        <v>102.23</v>
      </c>
      <c r="F12" s="182">
        <v>109.8</v>
      </c>
      <c r="G12" s="62"/>
      <c r="H12"/>
    </row>
    <row r="13" spans="1:8" x14ac:dyDescent="0.2">
      <c r="A13" s="141" t="s">
        <v>687</v>
      </c>
      <c r="B13" s="187">
        <v>98.6</v>
      </c>
      <c r="C13" s="187">
        <v>102.52</v>
      </c>
      <c r="D13" s="187">
        <v>104.75</v>
      </c>
      <c r="E13" s="184">
        <v>102.62</v>
      </c>
      <c r="F13" s="184">
        <v>110.9</v>
      </c>
      <c r="G13" s="62"/>
      <c r="H13"/>
    </row>
    <row r="14" spans="1:8" x14ac:dyDescent="0.2">
      <c r="A14" s="141" t="s">
        <v>688</v>
      </c>
      <c r="B14" s="187">
        <v>100.57</v>
      </c>
      <c r="C14" s="187">
        <v>102.8</v>
      </c>
      <c r="D14" s="196">
        <v>102.83</v>
      </c>
      <c r="E14" s="182">
        <v>99.92</v>
      </c>
      <c r="F14" s="182">
        <v>107.6</v>
      </c>
      <c r="G14" s="62"/>
      <c r="H14"/>
    </row>
    <row r="15" spans="1:8" x14ac:dyDescent="0.2">
      <c r="A15" s="141" t="s">
        <v>689</v>
      </c>
      <c r="B15" s="187">
        <v>97.15</v>
      </c>
      <c r="C15" s="187">
        <v>100.62</v>
      </c>
      <c r="D15" s="196">
        <v>101.73</v>
      </c>
      <c r="E15" s="182">
        <v>99.33</v>
      </c>
      <c r="F15" s="182">
        <v>112.1</v>
      </c>
      <c r="G15" s="62"/>
      <c r="H15"/>
    </row>
    <row r="16" spans="1:8" x14ac:dyDescent="0.2">
      <c r="A16" s="141" t="s">
        <v>690</v>
      </c>
      <c r="B16" s="187">
        <v>98.69</v>
      </c>
      <c r="C16" s="187">
        <v>102.24</v>
      </c>
      <c r="D16" s="196">
        <v>103.85</v>
      </c>
      <c r="E16" s="182">
        <v>102.28</v>
      </c>
      <c r="F16" s="182">
        <v>111.5</v>
      </c>
      <c r="G16" s="62"/>
      <c r="H16"/>
    </row>
    <row r="17" spans="1:8" x14ac:dyDescent="0.2">
      <c r="A17" s="141" t="s">
        <v>691</v>
      </c>
      <c r="B17" s="187">
        <v>94.52</v>
      </c>
      <c r="C17" s="187">
        <v>96.97</v>
      </c>
      <c r="D17" s="187">
        <v>97.44</v>
      </c>
      <c r="E17" s="187">
        <v>94.74</v>
      </c>
      <c r="F17" s="184">
        <v>111.7</v>
      </c>
      <c r="G17" s="62"/>
      <c r="H17"/>
    </row>
    <row r="18" spans="1:8" x14ac:dyDescent="0.2">
      <c r="A18" s="141" t="s">
        <v>692</v>
      </c>
      <c r="B18" s="187">
        <v>101</v>
      </c>
      <c r="C18" s="187">
        <v>104.3</v>
      </c>
      <c r="D18" s="187">
        <v>105.9</v>
      </c>
      <c r="E18" s="184">
        <v>106.3</v>
      </c>
      <c r="F18" s="184">
        <v>113.7</v>
      </c>
      <c r="G18" s="62"/>
      <c r="H18"/>
    </row>
    <row r="19" spans="1:8" x14ac:dyDescent="0.2">
      <c r="A19" s="141" t="s">
        <v>693</v>
      </c>
      <c r="B19" s="187">
        <v>95.44</v>
      </c>
      <c r="C19" s="187">
        <v>93.37</v>
      </c>
      <c r="D19" s="196">
        <v>96.14</v>
      </c>
      <c r="E19" s="182">
        <v>94.2</v>
      </c>
      <c r="F19" s="182">
        <v>105.9</v>
      </c>
      <c r="G19" s="62"/>
      <c r="H19"/>
    </row>
    <row r="20" spans="1:8" x14ac:dyDescent="0.2">
      <c r="A20" s="141" t="s">
        <v>694</v>
      </c>
      <c r="B20" s="187">
        <v>99.24</v>
      </c>
      <c r="C20" s="187">
        <v>103.36</v>
      </c>
      <c r="D20" s="187">
        <v>104.4</v>
      </c>
      <c r="E20" s="187">
        <v>103.5</v>
      </c>
      <c r="F20" s="184">
        <v>110.2</v>
      </c>
      <c r="G20" s="62"/>
      <c r="H20"/>
    </row>
    <row r="21" spans="1:8" x14ac:dyDescent="0.2">
      <c r="A21" s="141" t="s">
        <v>695</v>
      </c>
      <c r="B21" s="187">
        <v>102.44</v>
      </c>
      <c r="C21" s="187">
        <v>101.9</v>
      </c>
      <c r="D21" s="187">
        <v>94.13</v>
      </c>
      <c r="E21" s="187">
        <v>92.95</v>
      </c>
      <c r="F21" s="184">
        <v>110</v>
      </c>
      <c r="G21" s="62"/>
      <c r="H21"/>
    </row>
    <row r="22" spans="1:8" x14ac:dyDescent="0.2">
      <c r="A22" s="141" t="s">
        <v>696</v>
      </c>
      <c r="B22" s="187">
        <v>100.29</v>
      </c>
      <c r="C22" s="187">
        <v>102.88</v>
      </c>
      <c r="D22" s="196">
        <v>104.83</v>
      </c>
      <c r="E22" s="182">
        <v>104.56</v>
      </c>
      <c r="F22" s="182">
        <v>114.6</v>
      </c>
      <c r="G22" s="62"/>
      <c r="H22"/>
    </row>
    <row r="23" spans="1:8" x14ac:dyDescent="0.2">
      <c r="A23" s="141" t="s">
        <v>697</v>
      </c>
      <c r="B23" s="187">
        <v>98.1</v>
      </c>
      <c r="C23" s="187">
        <v>102.8</v>
      </c>
      <c r="D23" s="196">
        <v>106.7</v>
      </c>
      <c r="E23" s="182">
        <v>108.1</v>
      </c>
      <c r="F23" s="182">
        <v>127</v>
      </c>
      <c r="G23" s="62"/>
      <c r="H23"/>
    </row>
    <row r="24" spans="1:8" x14ac:dyDescent="0.2">
      <c r="A24" s="141" t="s">
        <v>290</v>
      </c>
      <c r="B24" s="187">
        <v>99.63</v>
      </c>
      <c r="C24" s="187">
        <v>100.79</v>
      </c>
      <c r="D24" s="196">
        <v>102.71</v>
      </c>
      <c r="E24" s="182">
        <v>103.57</v>
      </c>
      <c r="F24" s="182">
        <v>111.3</v>
      </c>
      <c r="G24" s="62"/>
      <c r="H24"/>
    </row>
    <row r="25" spans="1:8" x14ac:dyDescent="0.2">
      <c r="A25" s="141" t="s">
        <v>698</v>
      </c>
      <c r="B25" s="197">
        <v>99.9</v>
      </c>
      <c r="C25" s="197">
        <v>102.6</v>
      </c>
      <c r="D25" s="198">
        <v>103.3</v>
      </c>
      <c r="E25" s="188">
        <v>101.8</v>
      </c>
      <c r="F25" s="182">
        <v>117.6</v>
      </c>
      <c r="G25" s="62"/>
      <c r="H25"/>
    </row>
    <row r="26" spans="1:8" x14ac:dyDescent="0.2">
      <c r="A26" s="141" t="s">
        <v>273</v>
      </c>
      <c r="B26" s="187">
        <v>100.1</v>
      </c>
      <c r="C26" s="187">
        <v>103.4</v>
      </c>
      <c r="D26" s="196">
        <v>104.6</v>
      </c>
      <c r="E26" s="182">
        <v>104.6</v>
      </c>
      <c r="F26" s="182">
        <v>111.9</v>
      </c>
      <c r="G26" s="62"/>
      <c r="H26"/>
    </row>
    <row r="27" spans="1:8" x14ac:dyDescent="0.2">
      <c r="A27" s="141" t="s">
        <v>699</v>
      </c>
      <c r="B27" s="187">
        <v>100.04</v>
      </c>
      <c r="C27" s="187">
        <v>103.62</v>
      </c>
      <c r="D27" s="196">
        <v>107.08</v>
      </c>
      <c r="E27" s="182">
        <v>106.08</v>
      </c>
      <c r="F27" s="182">
        <v>119.5</v>
      </c>
      <c r="G27" s="62"/>
      <c r="H27"/>
    </row>
    <row r="28" spans="1:8" x14ac:dyDescent="0.2">
      <c r="A28" s="141" t="s">
        <v>292</v>
      </c>
      <c r="B28" s="187">
        <v>99.17</v>
      </c>
      <c r="C28" s="187">
        <v>100.82</v>
      </c>
      <c r="D28" s="196">
        <v>101.4</v>
      </c>
      <c r="E28" s="182">
        <v>101.23</v>
      </c>
      <c r="F28" s="182">
        <v>114.2</v>
      </c>
      <c r="G28" s="62"/>
      <c r="H28"/>
    </row>
    <row r="29" spans="1:8" x14ac:dyDescent="0.2">
      <c r="A29" s="141" t="s">
        <v>700</v>
      </c>
      <c r="B29" s="187">
        <v>101.66</v>
      </c>
      <c r="C29" s="187">
        <v>107.44</v>
      </c>
      <c r="D29" s="196">
        <v>110.06</v>
      </c>
      <c r="E29" s="182">
        <v>110.76</v>
      </c>
      <c r="F29" s="182">
        <v>123.5</v>
      </c>
      <c r="G29" s="62"/>
      <c r="H29"/>
    </row>
    <row r="30" spans="1:8" x14ac:dyDescent="0.2">
      <c r="A30" s="141" t="s">
        <v>701</v>
      </c>
      <c r="B30" s="187">
        <v>99.17</v>
      </c>
      <c r="C30" s="187">
        <v>102.9</v>
      </c>
      <c r="D30" s="196">
        <v>105.63</v>
      </c>
      <c r="E30" s="182">
        <v>104.15</v>
      </c>
      <c r="F30" s="182">
        <v>114.3</v>
      </c>
      <c r="G30" s="62"/>
      <c r="H30"/>
    </row>
    <row r="31" spans="1:8" x14ac:dyDescent="0.2">
      <c r="A31" s="141" t="s">
        <v>702</v>
      </c>
      <c r="B31" s="197">
        <v>94.99</v>
      </c>
      <c r="C31" s="197">
        <v>100.05</v>
      </c>
      <c r="D31" s="198">
        <v>102.2</v>
      </c>
      <c r="E31" s="188">
        <v>98.5</v>
      </c>
      <c r="F31" s="182">
        <v>106.7</v>
      </c>
      <c r="G31" s="62"/>
      <c r="H31"/>
    </row>
    <row r="32" spans="1:8" x14ac:dyDescent="0.2">
      <c r="A32" s="141" t="s">
        <v>703</v>
      </c>
      <c r="B32" s="187">
        <v>98.93</v>
      </c>
      <c r="C32" s="187">
        <v>102.63</v>
      </c>
      <c r="D32" s="182">
        <v>104.72</v>
      </c>
      <c r="E32" s="182">
        <v>101</v>
      </c>
      <c r="F32" s="182">
        <v>111.5</v>
      </c>
      <c r="G32" s="62"/>
      <c r="H32"/>
    </row>
    <row r="33" spans="1:8" x14ac:dyDescent="0.2">
      <c r="A33" s="141" t="s">
        <v>704</v>
      </c>
      <c r="B33" s="187">
        <v>101.5</v>
      </c>
      <c r="C33" s="187">
        <v>108.5</v>
      </c>
      <c r="D33" s="196">
        <v>111.8</v>
      </c>
      <c r="E33" s="182">
        <v>108.9</v>
      </c>
      <c r="F33" s="199">
        <v>118.9</v>
      </c>
      <c r="G33" s="62"/>
      <c r="H33"/>
    </row>
    <row r="34" spans="1:8" ht="13.5" thickBot="1" x14ac:dyDescent="0.25">
      <c r="A34" s="141" t="s">
        <v>705</v>
      </c>
      <c r="B34" s="187">
        <v>102.36</v>
      </c>
      <c r="C34" s="187">
        <v>108.81</v>
      </c>
      <c r="D34" s="187">
        <v>111.56</v>
      </c>
      <c r="E34" s="187">
        <v>112.76</v>
      </c>
      <c r="F34" s="184" t="s">
        <v>114</v>
      </c>
      <c r="G34" s="62"/>
      <c r="H34"/>
    </row>
    <row r="35" spans="1:8" ht="22.5" customHeight="1" x14ac:dyDescent="0.2">
      <c r="A35" s="142" t="s">
        <v>172</v>
      </c>
      <c r="B35" s="143"/>
      <c r="C35" s="143"/>
      <c r="D35" s="143"/>
      <c r="E35" s="143"/>
      <c r="F35" s="142"/>
      <c r="G35" s="62"/>
      <c r="H35"/>
    </row>
    <row r="36" spans="1:8" x14ac:dyDescent="0.2">
      <c r="A36" s="192" t="s">
        <v>816</v>
      </c>
      <c r="B36" s="192"/>
      <c r="C36" s="192"/>
      <c r="G36" s="140"/>
    </row>
    <row r="37" spans="1:8" x14ac:dyDescent="0.2">
      <c r="A37" s="144"/>
    </row>
    <row r="38" spans="1:8" x14ac:dyDescent="0.2">
      <c r="A38" s="86"/>
    </row>
  </sheetData>
  <mergeCells count="4">
    <mergeCell ref="A5:A6"/>
    <mergeCell ref="B5:F5"/>
    <mergeCell ref="A3:F3"/>
    <mergeCell ref="A1:F1"/>
  </mergeCells>
  <phoneticPr fontId="20" type="noConversion"/>
  <printOptions horizontalCentered="1"/>
  <pageMargins left="0.49" right="0.33" top="0.59055118110236227" bottom="0.98425196850393704" header="0" footer="0"/>
  <pageSetup paperSize="9" scale="7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>
    <pageSetUpPr fitToPage="1"/>
  </sheetPr>
  <dimension ref="A1:G46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6" width="21" style="14" customWidth="1"/>
    <col min="7" max="7" width="2.42578125" style="14" customWidth="1"/>
    <col min="8" max="16384" width="11.42578125" style="14"/>
  </cols>
  <sheetData>
    <row r="1" spans="1:6" ht="18.75" x14ac:dyDescent="0.3">
      <c r="A1" s="1005" t="s">
        <v>659</v>
      </c>
      <c r="B1" s="1005"/>
      <c r="C1" s="1005"/>
      <c r="D1" s="1005"/>
      <c r="E1" s="1005"/>
      <c r="F1" s="1005"/>
    </row>
    <row r="2" spans="1:6" x14ac:dyDescent="0.2">
      <c r="A2" s="487"/>
      <c r="B2" s="487"/>
      <c r="C2" s="487"/>
      <c r="D2" s="487"/>
      <c r="E2" s="487"/>
      <c r="F2" s="487"/>
    </row>
    <row r="3" spans="1:6" ht="15.75" x14ac:dyDescent="0.25">
      <c r="A3" s="1006" t="s">
        <v>738</v>
      </c>
      <c r="B3" s="1007"/>
      <c r="C3" s="1007"/>
      <c r="D3" s="1007"/>
      <c r="E3" s="1007"/>
      <c r="F3" s="1007"/>
    </row>
    <row r="4" spans="1:6" ht="15.75" x14ac:dyDescent="0.25">
      <c r="A4" s="1007" t="s">
        <v>557</v>
      </c>
      <c r="B4" s="1007"/>
      <c r="C4" s="1007"/>
      <c r="D4" s="1007"/>
      <c r="E4" s="1007"/>
      <c r="F4" s="1007"/>
    </row>
    <row r="5" spans="1:6" ht="15.75" x14ac:dyDescent="0.25">
      <c r="A5" s="1007" t="s">
        <v>780</v>
      </c>
      <c r="B5" s="1007"/>
      <c r="C5" s="1007"/>
      <c r="D5" s="1007"/>
      <c r="E5" s="1007"/>
      <c r="F5" s="1007"/>
    </row>
    <row r="6" spans="1:6" s="15" customFormat="1" ht="14.25" customHeight="1" thickBot="1" x14ac:dyDescent="0.25">
      <c r="A6" s="97"/>
      <c r="B6" s="97"/>
      <c r="C6" s="97"/>
      <c r="D6" s="97"/>
      <c r="E6" s="97"/>
      <c r="F6" s="97"/>
    </row>
    <row r="7" spans="1:6" s="15" customFormat="1" x14ac:dyDescent="0.2">
      <c r="A7" s="1008" t="s">
        <v>38</v>
      </c>
      <c r="B7" s="1011" t="s">
        <v>387</v>
      </c>
      <c r="C7" s="1011" t="s">
        <v>380</v>
      </c>
      <c r="D7" s="1011" t="s">
        <v>266</v>
      </c>
      <c r="E7" s="1011" t="s">
        <v>381</v>
      </c>
      <c r="F7" s="1014" t="s">
        <v>174</v>
      </c>
    </row>
    <row r="8" spans="1:6" s="15" customFormat="1" x14ac:dyDescent="0.2">
      <c r="A8" s="1009"/>
      <c r="B8" s="1012"/>
      <c r="C8" s="1012"/>
      <c r="D8" s="1012"/>
      <c r="E8" s="1012"/>
      <c r="F8" s="1015"/>
    </row>
    <row r="9" spans="1:6" s="15" customFormat="1" x14ac:dyDescent="0.2">
      <c r="A9" s="1009"/>
      <c r="B9" s="1012"/>
      <c r="C9" s="1012"/>
      <c r="D9" s="1012"/>
      <c r="E9" s="1012"/>
      <c r="F9" s="1015"/>
    </row>
    <row r="10" spans="1:6" s="15" customFormat="1" ht="13.5" thickBot="1" x14ac:dyDescent="0.25">
      <c r="A10" s="1010"/>
      <c r="B10" s="1013"/>
      <c r="C10" s="1013"/>
      <c r="D10" s="1013"/>
      <c r="E10" s="1013"/>
      <c r="F10" s="1016"/>
    </row>
    <row r="11" spans="1:6" s="15" customFormat="1" ht="20.45" customHeight="1" x14ac:dyDescent="0.25">
      <c r="A11" s="489">
        <v>2011</v>
      </c>
      <c r="B11" s="490">
        <v>40963.699999999997</v>
      </c>
      <c r="C11" s="490">
        <v>24157.4</v>
      </c>
      <c r="D11" s="490">
        <v>15160</v>
      </c>
      <c r="E11" s="490">
        <v>415.1</v>
      </c>
      <c r="F11" s="491">
        <v>1231.2</v>
      </c>
    </row>
    <row r="12" spans="1:6" s="15" customFormat="1" ht="13.5" x14ac:dyDescent="0.25">
      <c r="A12" s="492">
        <v>2012</v>
      </c>
      <c r="B12" s="493">
        <v>41954.5</v>
      </c>
      <c r="C12" s="493">
        <v>24030.3</v>
      </c>
      <c r="D12" s="493">
        <v>16245.1</v>
      </c>
      <c r="E12" s="493">
        <v>442.5</v>
      </c>
      <c r="F12" s="494">
        <v>1236.5999999999999</v>
      </c>
    </row>
    <row r="13" spans="1:6" s="15" customFormat="1" ht="13.5" x14ac:dyDescent="0.25">
      <c r="A13" s="492">
        <v>2013</v>
      </c>
      <c r="B13" s="493">
        <v>44064.600000000006</v>
      </c>
      <c r="C13" s="493">
        <v>25895.9</v>
      </c>
      <c r="D13" s="493">
        <v>16457.7</v>
      </c>
      <c r="E13" s="493">
        <v>468.7</v>
      </c>
      <c r="F13" s="494">
        <v>1242.3</v>
      </c>
    </row>
    <row r="14" spans="1:6" s="15" customFormat="1" ht="13.5" x14ac:dyDescent="0.25">
      <c r="A14" s="492">
        <v>2014</v>
      </c>
      <c r="B14" s="493">
        <v>43993.799999999996</v>
      </c>
      <c r="C14" s="493">
        <v>25585.000000000004</v>
      </c>
      <c r="D14" s="493">
        <v>16681.5</v>
      </c>
      <c r="E14" s="493">
        <v>520.20000000000005</v>
      </c>
      <c r="F14" s="494">
        <v>1207.0999999999999</v>
      </c>
    </row>
    <row r="15" spans="1:6" s="15" customFormat="1" ht="13.5" x14ac:dyDescent="0.25">
      <c r="A15" s="492">
        <v>2015</v>
      </c>
      <c r="B15" s="493">
        <v>45642</v>
      </c>
      <c r="C15" s="493">
        <v>27192.199999999997</v>
      </c>
      <c r="D15" s="493">
        <v>16727.300000000003</v>
      </c>
      <c r="E15" s="493">
        <v>514.9</v>
      </c>
      <c r="F15" s="494">
        <v>1207.5999999999999</v>
      </c>
    </row>
    <row r="16" spans="1:6" s="15" customFormat="1" ht="13.5" x14ac:dyDescent="0.25">
      <c r="A16" s="492">
        <v>2016</v>
      </c>
      <c r="B16" s="493">
        <v>48411.599999999991</v>
      </c>
      <c r="C16" s="493">
        <v>29398.100000000002</v>
      </c>
      <c r="D16" s="493">
        <v>17310.599999999999</v>
      </c>
      <c r="E16" s="493">
        <v>503.7</v>
      </c>
      <c r="F16" s="494">
        <v>1199.2</v>
      </c>
    </row>
    <row r="17" spans="1:7" s="15" customFormat="1" ht="13.5" x14ac:dyDescent="0.25">
      <c r="A17" s="492">
        <v>2017</v>
      </c>
      <c r="B17" s="493">
        <v>50640.800000000003</v>
      </c>
      <c r="C17" s="493">
        <v>29981.399999999998</v>
      </c>
      <c r="D17" s="493">
        <v>18962.000000000004</v>
      </c>
      <c r="E17" s="493">
        <v>506.1</v>
      </c>
      <c r="F17" s="494">
        <v>1191.3</v>
      </c>
    </row>
    <row r="18" spans="1:7" s="15" customFormat="1" ht="13.5" x14ac:dyDescent="0.25">
      <c r="A18" s="492">
        <v>2018</v>
      </c>
      <c r="B18" s="493">
        <v>52144.499999999993</v>
      </c>
      <c r="C18" s="493">
        <v>31405.699999999997</v>
      </c>
      <c r="D18" s="493">
        <v>19000.5</v>
      </c>
      <c r="E18" s="493">
        <v>528.6</v>
      </c>
      <c r="F18" s="494">
        <v>1209.7</v>
      </c>
    </row>
    <row r="19" spans="1:7" s="15" customFormat="1" ht="13.5" x14ac:dyDescent="0.25">
      <c r="A19" s="492">
        <v>2019</v>
      </c>
      <c r="B19" s="493">
        <v>51789</v>
      </c>
      <c r="C19" s="493">
        <v>30108.300000000003</v>
      </c>
      <c r="D19" s="493">
        <v>19919.599999999999</v>
      </c>
      <c r="E19" s="493">
        <v>558</v>
      </c>
      <c r="F19" s="494">
        <v>1203.0999999999999</v>
      </c>
    </row>
    <row r="20" spans="1:7" ht="13.5" x14ac:dyDescent="0.25">
      <c r="A20" s="492" t="s">
        <v>781</v>
      </c>
      <c r="B20" s="493">
        <v>52344.5</v>
      </c>
      <c r="C20" s="493">
        <v>30400.100000000002</v>
      </c>
      <c r="D20" s="493">
        <v>20178.399999999998</v>
      </c>
      <c r="E20" s="493">
        <v>580.29999999999995</v>
      </c>
      <c r="F20" s="494">
        <v>1185.7</v>
      </c>
      <c r="G20" s="18"/>
    </row>
    <row r="21" spans="1:7" ht="14.25" thickBot="1" x14ac:dyDescent="0.3">
      <c r="A21" s="495" t="s">
        <v>782</v>
      </c>
      <c r="B21" s="496">
        <v>56427.100000000006</v>
      </c>
      <c r="C21" s="496">
        <v>33643.800000000003</v>
      </c>
      <c r="D21" s="496">
        <v>20915.300000000003</v>
      </c>
      <c r="E21" s="496">
        <v>607.30000000000007</v>
      </c>
      <c r="F21" s="497">
        <v>1260.7</v>
      </c>
    </row>
    <row r="22" spans="1:7" ht="21" customHeight="1" x14ac:dyDescent="0.25">
      <c r="A22" s="498" t="s">
        <v>175</v>
      </c>
      <c r="B22" s="499"/>
      <c r="C22" s="499"/>
      <c r="D22" s="499"/>
      <c r="E22" s="499"/>
      <c r="F22" s="499"/>
    </row>
    <row r="23" spans="1:7" ht="13.5" x14ac:dyDescent="0.25">
      <c r="A23" s="500" t="s">
        <v>176</v>
      </c>
      <c r="B23" s="501"/>
      <c r="C23" s="501"/>
      <c r="D23" s="501"/>
      <c r="E23" s="501"/>
      <c r="F23" s="501"/>
    </row>
    <row r="24" spans="1:7" x14ac:dyDescent="0.2">
      <c r="A24" s="16"/>
      <c r="B24" s="14" t="s">
        <v>177</v>
      </c>
    </row>
    <row r="25" spans="1:7" x14ac:dyDescent="0.2">
      <c r="A25" s="16"/>
    </row>
    <row r="26" spans="1:7" x14ac:dyDescent="0.2">
      <c r="A26" s="16"/>
    </row>
    <row r="29" spans="1:7" x14ac:dyDescent="0.2">
      <c r="A29" s="16"/>
    </row>
    <row r="30" spans="1:7" x14ac:dyDescent="0.2">
      <c r="A30" s="16"/>
    </row>
    <row r="31" spans="1:7" x14ac:dyDescent="0.2">
      <c r="A31" s="16"/>
    </row>
    <row r="32" spans="1:7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5" top="0.59055118110236227" bottom="0.98425196850393704" header="0.24" footer="0"/>
  <pageSetup paperSize="9" scale="7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7">
    <pageSetUpPr fitToPage="1"/>
  </sheetPr>
  <dimension ref="A1:G55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6" width="21.42578125" style="14" customWidth="1"/>
    <col min="7" max="16384" width="11.42578125" style="14"/>
  </cols>
  <sheetData>
    <row r="1" spans="1:6" ht="18.75" x14ac:dyDescent="0.3">
      <c r="A1" s="1005" t="s">
        <v>659</v>
      </c>
      <c r="B1" s="1005"/>
      <c r="C1" s="1005"/>
      <c r="D1" s="1005"/>
      <c r="E1" s="1005"/>
      <c r="F1" s="1005"/>
    </row>
    <row r="2" spans="1:6" x14ac:dyDescent="0.2">
      <c r="A2" s="487"/>
      <c r="B2" s="487"/>
      <c r="C2" s="487"/>
      <c r="D2" s="487"/>
      <c r="E2" s="487"/>
      <c r="F2" s="487"/>
    </row>
    <row r="3" spans="1:6" ht="15.75" x14ac:dyDescent="0.25">
      <c r="A3" s="1006" t="s">
        <v>739</v>
      </c>
      <c r="B3" s="1007"/>
      <c r="C3" s="1007"/>
      <c r="D3" s="1007"/>
      <c r="E3" s="1007"/>
      <c r="F3" s="1007"/>
    </row>
    <row r="4" spans="1:6" ht="15.75" x14ac:dyDescent="0.25">
      <c r="A4" s="1007" t="s">
        <v>379</v>
      </c>
      <c r="B4" s="1007"/>
      <c r="C4" s="1007"/>
      <c r="D4" s="1007"/>
      <c r="E4" s="1007"/>
      <c r="F4" s="1007"/>
    </row>
    <row r="5" spans="1:6" ht="14.25" customHeight="1" thickBot="1" x14ac:dyDescent="0.25">
      <c r="A5" s="18"/>
      <c r="B5" s="18"/>
      <c r="C5" s="18"/>
      <c r="D5" s="18"/>
      <c r="E5" s="18"/>
      <c r="F5" s="18"/>
    </row>
    <row r="6" spans="1:6" s="15" customFormat="1" x14ac:dyDescent="0.2">
      <c r="A6" s="1008" t="s">
        <v>38</v>
      </c>
      <c r="B6" s="1011" t="s">
        <v>387</v>
      </c>
      <c r="C6" s="1011" t="s">
        <v>380</v>
      </c>
      <c r="D6" s="1011" t="s">
        <v>266</v>
      </c>
      <c r="E6" s="1011" t="s">
        <v>381</v>
      </c>
      <c r="F6" s="1014" t="s">
        <v>174</v>
      </c>
    </row>
    <row r="7" spans="1:6" s="15" customFormat="1" x14ac:dyDescent="0.2">
      <c r="A7" s="1009"/>
      <c r="B7" s="1012"/>
      <c r="C7" s="1012"/>
      <c r="D7" s="1012"/>
      <c r="E7" s="1012"/>
      <c r="F7" s="1015"/>
    </row>
    <row r="8" spans="1:6" s="15" customFormat="1" x14ac:dyDescent="0.2">
      <c r="A8" s="1009"/>
      <c r="B8" s="1012"/>
      <c r="C8" s="1012"/>
      <c r="D8" s="1012"/>
      <c r="E8" s="1012"/>
      <c r="F8" s="1015"/>
    </row>
    <row r="9" spans="1:6" s="15" customFormat="1" ht="13.5" thickBot="1" x14ac:dyDescent="0.25">
      <c r="A9" s="1010"/>
      <c r="B9" s="1013"/>
      <c r="C9" s="1013"/>
      <c r="D9" s="1013"/>
      <c r="E9" s="1013"/>
      <c r="F9" s="1016"/>
    </row>
    <row r="10" spans="1:6" s="15" customFormat="1" ht="21.6" customHeight="1" x14ac:dyDescent="0.25">
      <c r="A10" s="504">
        <v>2011</v>
      </c>
      <c r="B10" s="490">
        <v>100</v>
      </c>
      <c r="C10" s="490">
        <v>58.972700219950845</v>
      </c>
      <c r="D10" s="490">
        <v>37.008375708249012</v>
      </c>
      <c r="E10" s="490">
        <v>1.0133361976579265</v>
      </c>
      <c r="F10" s="491">
        <v>3.0055878741422286</v>
      </c>
    </row>
    <row r="11" spans="1:6" s="15" customFormat="1" ht="13.5" x14ac:dyDescent="0.25">
      <c r="A11" s="505">
        <v>2012</v>
      </c>
      <c r="B11" s="493">
        <v>100</v>
      </c>
      <c r="C11" s="493">
        <v>57.27705013764912</v>
      </c>
      <c r="D11" s="493">
        <v>38.720757010570978</v>
      </c>
      <c r="E11" s="493">
        <v>1.0547140354431586</v>
      </c>
      <c r="F11" s="494">
        <v>2.9474788163367456</v>
      </c>
    </row>
    <row r="12" spans="1:6" s="15" customFormat="1" ht="13.5" x14ac:dyDescent="0.25">
      <c r="A12" s="505">
        <v>2013</v>
      </c>
      <c r="B12" s="493">
        <v>100</v>
      </c>
      <c r="C12" s="493">
        <v>58.768036019843585</v>
      </c>
      <c r="D12" s="493">
        <v>37.349028471834529</v>
      </c>
      <c r="E12" s="493">
        <v>1.0636656182059974</v>
      </c>
      <c r="F12" s="494">
        <v>2.8192698901158746</v>
      </c>
    </row>
    <row r="13" spans="1:6" s="15" customFormat="1" ht="13.5" x14ac:dyDescent="0.25">
      <c r="A13" s="505">
        <v>2014</v>
      </c>
      <c r="B13" s="493">
        <v>100</v>
      </c>
      <c r="C13" s="493">
        <v>58.155921970823179</v>
      </c>
      <c r="D13" s="493">
        <v>37.917842968781969</v>
      </c>
      <c r="E13" s="493">
        <v>1.182439343725707</v>
      </c>
      <c r="F13" s="494">
        <v>2.7437957166691671</v>
      </c>
    </row>
    <row r="14" spans="1:6" s="15" customFormat="1" ht="13.5" x14ac:dyDescent="0.25">
      <c r="A14" s="505">
        <v>2015</v>
      </c>
      <c r="B14" s="493">
        <v>100</v>
      </c>
      <c r="C14" s="493">
        <v>59.5771438587266</v>
      </c>
      <c r="D14" s="493">
        <v>36.648919854519967</v>
      </c>
      <c r="E14" s="493">
        <v>1.1281276017702992</v>
      </c>
      <c r="F14" s="494">
        <v>2.6458086849831295</v>
      </c>
    </row>
    <row r="15" spans="1:6" s="15" customFormat="1" ht="13.5" x14ac:dyDescent="0.25">
      <c r="A15" s="505">
        <v>2016</v>
      </c>
      <c r="B15" s="493">
        <v>100</v>
      </c>
      <c r="C15" s="493">
        <v>60.725322030257225</v>
      </c>
      <c r="D15" s="493">
        <v>35.757132588057409</v>
      </c>
      <c r="E15" s="493">
        <v>1.0404531145427958</v>
      </c>
      <c r="F15" s="494">
        <v>2.4770922671425866</v>
      </c>
    </row>
    <row r="16" spans="1:6" s="15" customFormat="1" ht="13.5" x14ac:dyDescent="0.25">
      <c r="A16" s="505">
        <v>2017</v>
      </c>
      <c r="B16" s="493">
        <v>100</v>
      </c>
      <c r="C16" s="493">
        <v>59.20404101041057</v>
      </c>
      <c r="D16" s="493">
        <v>37.444116206695</v>
      </c>
      <c r="E16" s="493">
        <v>0.99939179475837658</v>
      </c>
      <c r="F16" s="494">
        <v>2.3524509881360478</v>
      </c>
    </row>
    <row r="17" spans="1:7" s="15" customFormat="1" ht="13.5" x14ac:dyDescent="0.25">
      <c r="A17" s="505">
        <v>2018</v>
      </c>
      <c r="B17" s="493">
        <v>100</v>
      </c>
      <c r="C17" s="493">
        <v>60.228211987841483</v>
      </c>
      <c r="D17" s="493">
        <v>36.43816701665564</v>
      </c>
      <c r="E17" s="493">
        <v>1.0137214854874437</v>
      </c>
      <c r="F17" s="494">
        <v>2.3198995100154383</v>
      </c>
    </row>
    <row r="18" spans="1:7" s="15" customFormat="1" ht="13.5" x14ac:dyDescent="0.25">
      <c r="A18" s="505">
        <v>2019</v>
      </c>
      <c r="B18" s="493">
        <v>100</v>
      </c>
      <c r="C18" s="493">
        <v>58.136476858020046</v>
      </c>
      <c r="D18" s="493">
        <v>38.462994072100251</v>
      </c>
      <c r="E18" s="493">
        <v>1.0774488791056016</v>
      </c>
      <c r="F18" s="494">
        <v>2.3230801907741023</v>
      </c>
    </row>
    <row r="19" spans="1:7" ht="13.5" x14ac:dyDescent="0.25">
      <c r="A19" s="505" t="s">
        <v>781</v>
      </c>
      <c r="B19" s="493">
        <v>100</v>
      </c>
      <c r="C19" s="493">
        <v>58.076970837432782</v>
      </c>
      <c r="D19" s="493">
        <v>38.549226757347945</v>
      </c>
      <c r="E19" s="493">
        <v>1.1086169511601027</v>
      </c>
      <c r="F19" s="494">
        <v>2.2651854540591656</v>
      </c>
      <c r="G19" s="15"/>
    </row>
    <row r="20" spans="1:7" ht="14.25" thickBot="1" x14ac:dyDescent="0.3">
      <c r="A20" s="506" t="s">
        <v>782</v>
      </c>
      <c r="B20" s="496">
        <v>100</v>
      </c>
      <c r="C20" s="496">
        <v>59.623478789446914</v>
      </c>
      <c r="D20" s="496">
        <v>37.066055140172011</v>
      </c>
      <c r="E20" s="496">
        <v>1.0762559124959461</v>
      </c>
      <c r="F20" s="497">
        <v>2.2342101578851294</v>
      </c>
      <c r="G20" s="15"/>
    </row>
    <row r="21" spans="1:7" ht="13.5" x14ac:dyDescent="0.25">
      <c r="A21" s="500" t="s">
        <v>175</v>
      </c>
      <c r="B21" s="501"/>
      <c r="C21" s="501"/>
      <c r="D21" s="501"/>
      <c r="E21" s="501"/>
      <c r="F21" s="501"/>
      <c r="G21" s="15"/>
    </row>
    <row r="22" spans="1:7" ht="13.5" x14ac:dyDescent="0.25">
      <c r="A22" s="500" t="s">
        <v>176</v>
      </c>
      <c r="B22" s="501"/>
      <c r="C22" s="501"/>
      <c r="D22" s="501"/>
      <c r="E22" s="501"/>
      <c r="F22" s="501"/>
      <c r="G22" s="15"/>
    </row>
    <row r="23" spans="1:7" x14ac:dyDescent="0.2">
      <c r="A23" s="16"/>
      <c r="B23" s="15"/>
      <c r="C23" s="15"/>
      <c r="D23" s="15"/>
      <c r="E23" s="15"/>
      <c r="F23" s="15"/>
      <c r="G23" s="15"/>
    </row>
    <row r="24" spans="1:7" x14ac:dyDescent="0.2">
      <c r="A24" s="16"/>
    </row>
    <row r="25" spans="1:7" x14ac:dyDescent="0.2">
      <c r="A25" s="16"/>
    </row>
    <row r="26" spans="1:7" x14ac:dyDescent="0.2">
      <c r="A26" s="16"/>
    </row>
    <row r="27" spans="1:7" x14ac:dyDescent="0.2">
      <c r="A27" s="16"/>
    </row>
    <row r="28" spans="1:7" x14ac:dyDescent="0.2">
      <c r="A28" s="16"/>
    </row>
    <row r="29" spans="1:7" x14ac:dyDescent="0.2">
      <c r="A29" s="16"/>
    </row>
    <row r="30" spans="1:7" x14ac:dyDescent="0.2">
      <c r="A30" s="16"/>
    </row>
    <row r="31" spans="1:7" x14ac:dyDescent="0.2">
      <c r="A31" s="16"/>
    </row>
    <row r="32" spans="1:7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</sheetData>
  <mergeCells count="9">
    <mergeCell ref="A1:F1"/>
    <mergeCell ref="A3:F3"/>
    <mergeCell ref="A4:F4"/>
    <mergeCell ref="A6:A9"/>
    <mergeCell ref="B6:B9"/>
    <mergeCell ref="C6:C9"/>
    <mergeCell ref="D6:D9"/>
    <mergeCell ref="E6:E9"/>
    <mergeCell ref="F6:F9"/>
  </mergeCells>
  <printOptions horizontalCentered="1"/>
  <pageMargins left="0.78740157480314965" right="0.31" top="0.59055118110236227" bottom="0.98425196850393704" header="0" footer="0"/>
  <pageSetup paperSize="9" scale="65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8">
    <pageSetUpPr fitToPage="1"/>
  </sheetPr>
  <dimension ref="A1:IV50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6" width="21.5703125" style="14" customWidth="1"/>
    <col min="7" max="7" width="7" style="14" customWidth="1"/>
    <col min="8" max="16384" width="11.42578125" style="14"/>
  </cols>
  <sheetData>
    <row r="1" spans="1:256" ht="18.75" x14ac:dyDescent="0.3">
      <c r="A1" s="1005" t="s">
        <v>659</v>
      </c>
      <c r="B1" s="1005"/>
      <c r="C1" s="1005"/>
      <c r="D1" s="1005"/>
      <c r="E1" s="1005"/>
      <c r="F1" s="1005"/>
    </row>
    <row r="2" spans="1:256" x14ac:dyDescent="0.2">
      <c r="A2" s="487"/>
      <c r="B2" s="487"/>
      <c r="C2" s="487"/>
      <c r="D2" s="487"/>
      <c r="E2" s="487"/>
      <c r="F2" s="487"/>
    </row>
    <row r="3" spans="1:256" ht="15.75" x14ac:dyDescent="0.25">
      <c r="A3" s="1007" t="s">
        <v>740</v>
      </c>
      <c r="B3" s="1007"/>
      <c r="C3" s="1007"/>
      <c r="D3" s="1007"/>
      <c r="E3" s="1007"/>
      <c r="F3" s="1007"/>
    </row>
    <row r="4" spans="1:256" s="17" customFormat="1" ht="15.75" x14ac:dyDescent="0.25">
      <c r="A4" s="1017" t="s">
        <v>559</v>
      </c>
      <c r="B4" s="1017"/>
      <c r="C4" s="1017"/>
      <c r="D4" s="1017"/>
      <c r="E4" s="1017"/>
      <c r="F4" s="10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5.75" x14ac:dyDescent="0.25">
      <c r="A5" s="1007" t="s">
        <v>558</v>
      </c>
      <c r="B5" s="1007"/>
      <c r="C5" s="1007"/>
      <c r="D5" s="1007"/>
      <c r="E5" s="1007"/>
      <c r="F5" s="1007"/>
    </row>
    <row r="6" spans="1:256" ht="14.25" customHeight="1" thickBot="1" x14ac:dyDescent="0.25">
      <c r="A6" s="18"/>
      <c r="B6" s="18"/>
      <c r="C6" s="18"/>
      <c r="D6" s="18"/>
      <c r="E6" s="18"/>
      <c r="F6" s="18"/>
    </row>
    <row r="7" spans="1:256" s="15" customFormat="1" x14ac:dyDescent="0.2">
      <c r="A7" s="1008" t="s">
        <v>38</v>
      </c>
      <c r="B7" s="1011" t="s">
        <v>387</v>
      </c>
      <c r="C7" s="1011" t="s">
        <v>380</v>
      </c>
      <c r="D7" s="1011" t="s">
        <v>266</v>
      </c>
      <c r="E7" s="1011" t="s">
        <v>381</v>
      </c>
      <c r="F7" s="1014" t="s">
        <v>174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256" s="15" customFormat="1" x14ac:dyDescent="0.2">
      <c r="A8" s="1009"/>
      <c r="B8" s="1012"/>
      <c r="C8" s="1012"/>
      <c r="D8" s="1012"/>
      <c r="E8" s="1012"/>
      <c r="F8" s="1015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256" s="15" customFormat="1" x14ac:dyDescent="0.2">
      <c r="A9" s="1009"/>
      <c r="B9" s="1012"/>
      <c r="C9" s="1012"/>
      <c r="D9" s="1012"/>
      <c r="E9" s="1012"/>
      <c r="F9" s="1015"/>
      <c r="H9" s="97"/>
      <c r="I9" s="98"/>
      <c r="J9" s="98"/>
      <c r="K9" s="98"/>
      <c r="L9" s="98"/>
      <c r="M9" s="98"/>
      <c r="N9" s="98"/>
      <c r="O9" s="97"/>
      <c r="P9" s="97"/>
      <c r="Q9" s="98"/>
      <c r="R9" s="98"/>
      <c r="S9" s="97"/>
    </row>
    <row r="10" spans="1:256" s="15" customFormat="1" ht="13.5" thickBot="1" x14ac:dyDescent="0.25">
      <c r="A10" s="1010"/>
      <c r="B10" s="1013"/>
      <c r="C10" s="1013"/>
      <c r="D10" s="1013"/>
      <c r="E10" s="1013"/>
      <c r="F10" s="1016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7"/>
    </row>
    <row r="11" spans="1:256" ht="25.5" customHeight="1" x14ac:dyDescent="0.25">
      <c r="A11" s="504">
        <v>2011</v>
      </c>
      <c r="B11" s="490">
        <v>39109</v>
      </c>
      <c r="C11" s="490">
        <v>24269.600000000002</v>
      </c>
      <c r="D11" s="490">
        <v>13477</v>
      </c>
      <c r="E11" s="490">
        <v>327.7</v>
      </c>
      <c r="F11" s="491">
        <v>1034.7</v>
      </c>
    </row>
    <row r="12" spans="1:256" ht="13.5" x14ac:dyDescent="0.25">
      <c r="A12" s="505">
        <v>2012</v>
      </c>
      <c r="B12" s="493">
        <v>37504.899999999994</v>
      </c>
      <c r="C12" s="493">
        <v>22902.1</v>
      </c>
      <c r="D12" s="493">
        <v>13229.699999999999</v>
      </c>
      <c r="E12" s="493">
        <v>340.4</v>
      </c>
      <c r="F12" s="494">
        <v>1032.7</v>
      </c>
    </row>
    <row r="13" spans="1:256" ht="13.5" x14ac:dyDescent="0.25">
      <c r="A13" s="505">
        <v>2013</v>
      </c>
      <c r="B13" s="493">
        <v>38222.699999999997</v>
      </c>
      <c r="C13" s="493">
        <v>23433.200000000001</v>
      </c>
      <c r="D13" s="493">
        <v>13422.8</v>
      </c>
      <c r="E13" s="493">
        <v>352</v>
      </c>
      <c r="F13" s="494">
        <v>1014.7</v>
      </c>
    </row>
    <row r="14" spans="1:256" ht="13.5" x14ac:dyDescent="0.25">
      <c r="A14" s="505">
        <v>2014</v>
      </c>
      <c r="B14" s="493">
        <v>41408.6</v>
      </c>
      <c r="C14" s="493">
        <v>26123.1</v>
      </c>
      <c r="D14" s="493">
        <v>13909.9</v>
      </c>
      <c r="E14" s="493">
        <v>384</v>
      </c>
      <c r="F14" s="494">
        <v>991.6</v>
      </c>
    </row>
    <row r="15" spans="1:256" ht="13.5" x14ac:dyDescent="0.25">
      <c r="A15" s="505">
        <v>2015</v>
      </c>
      <c r="B15" s="493">
        <v>39970.899999999994</v>
      </c>
      <c r="C15" s="493">
        <v>23758.799999999996</v>
      </c>
      <c r="D15" s="493">
        <v>14795.100000000002</v>
      </c>
      <c r="E15" s="493">
        <v>402.1</v>
      </c>
      <c r="F15" s="494">
        <v>1014.9</v>
      </c>
    </row>
    <row r="16" spans="1:256" ht="13.5" x14ac:dyDescent="0.25">
      <c r="A16" s="505">
        <v>2016</v>
      </c>
      <c r="B16" s="493">
        <v>43162.1</v>
      </c>
      <c r="C16" s="493">
        <v>26460.199999999997</v>
      </c>
      <c r="D16" s="493">
        <v>15288.900000000001</v>
      </c>
      <c r="E16" s="493">
        <v>399.1</v>
      </c>
      <c r="F16" s="494">
        <v>1013.9</v>
      </c>
    </row>
    <row r="17" spans="1:7" ht="13.5" x14ac:dyDescent="0.25">
      <c r="A17" s="492">
        <v>2017</v>
      </c>
      <c r="B17" s="493">
        <v>41816.599999999991</v>
      </c>
      <c r="C17" s="493">
        <v>24873.399999999998</v>
      </c>
      <c r="D17" s="493">
        <v>15534.699999999997</v>
      </c>
      <c r="E17" s="493">
        <v>394.7</v>
      </c>
      <c r="F17" s="494">
        <v>1013.8</v>
      </c>
      <c r="G17" s="15"/>
    </row>
    <row r="18" spans="1:7" ht="13.5" x14ac:dyDescent="0.25">
      <c r="A18" s="492">
        <v>2018</v>
      </c>
      <c r="B18" s="493">
        <v>44851.8</v>
      </c>
      <c r="C18" s="493">
        <v>27338.2</v>
      </c>
      <c r="D18" s="493">
        <v>16092.599999999999</v>
      </c>
      <c r="E18" s="493">
        <v>400.1</v>
      </c>
      <c r="F18" s="494">
        <v>1020.9</v>
      </c>
      <c r="G18" s="15"/>
    </row>
    <row r="19" spans="1:7" ht="13.5" x14ac:dyDescent="0.25">
      <c r="A19" s="492">
        <v>2019</v>
      </c>
      <c r="B19" s="493">
        <v>45392.3</v>
      </c>
      <c r="C19" s="493">
        <v>27454.100000000006</v>
      </c>
      <c r="D19" s="493">
        <v>16512.899999999998</v>
      </c>
      <c r="E19" s="493">
        <v>409.8</v>
      </c>
      <c r="F19" s="494">
        <v>1015.5</v>
      </c>
      <c r="G19" s="15"/>
    </row>
    <row r="20" spans="1:7" ht="14.25" thickBot="1" x14ac:dyDescent="0.3">
      <c r="A20" s="495" t="s">
        <v>781</v>
      </c>
      <c r="B20" s="496">
        <v>45701.299999999996</v>
      </c>
      <c r="C20" s="496">
        <v>27328.3</v>
      </c>
      <c r="D20" s="496">
        <v>16941.400000000001</v>
      </c>
      <c r="E20" s="496">
        <v>430.7</v>
      </c>
      <c r="F20" s="497">
        <v>1000.9</v>
      </c>
      <c r="G20" s="15"/>
    </row>
    <row r="21" spans="1:7" ht="13.5" x14ac:dyDescent="0.25">
      <c r="A21" s="507"/>
      <c r="B21" s="508"/>
      <c r="C21" s="508"/>
      <c r="D21" s="508"/>
      <c r="E21" s="508"/>
      <c r="F21" s="508"/>
      <c r="G21" s="15"/>
    </row>
    <row r="22" spans="1:7" ht="13.5" x14ac:dyDescent="0.25">
      <c r="A22" s="500" t="s">
        <v>175</v>
      </c>
      <c r="B22" s="501"/>
      <c r="C22" s="501"/>
      <c r="D22" s="501"/>
      <c r="E22" s="501"/>
      <c r="F22" s="501"/>
      <c r="G22" s="15"/>
    </row>
    <row r="23" spans="1:7" x14ac:dyDescent="0.2">
      <c r="A23" s="16"/>
      <c r="B23" s="15"/>
      <c r="C23" s="15"/>
      <c r="D23" s="15"/>
      <c r="E23" s="15"/>
      <c r="F23" s="15"/>
      <c r="G23" s="15"/>
    </row>
    <row r="24" spans="1:7" x14ac:dyDescent="0.2">
      <c r="A24" s="16"/>
      <c r="B24" s="15"/>
      <c r="C24" s="15"/>
      <c r="D24" s="15"/>
      <c r="E24" s="15"/>
      <c r="F24" s="15"/>
      <c r="G24" s="15"/>
    </row>
    <row r="25" spans="1:7" x14ac:dyDescent="0.2">
      <c r="A25" s="16"/>
      <c r="B25" s="15"/>
      <c r="C25" s="15"/>
      <c r="D25" s="15"/>
      <c r="E25" s="15"/>
      <c r="F25" s="15"/>
      <c r="G25" s="15"/>
    </row>
    <row r="26" spans="1:7" x14ac:dyDescent="0.2">
      <c r="A26" s="16"/>
      <c r="B26" s="15"/>
      <c r="C26" s="15"/>
      <c r="D26" s="15"/>
      <c r="E26" s="15"/>
      <c r="F26" s="15"/>
      <c r="G26" s="15"/>
    </row>
    <row r="27" spans="1:7" x14ac:dyDescent="0.2">
      <c r="A27" s="16"/>
      <c r="B27" s="15"/>
      <c r="C27" s="15"/>
      <c r="D27" s="15"/>
      <c r="E27" s="15"/>
      <c r="F27" s="15"/>
      <c r="G27" s="15"/>
    </row>
    <row r="28" spans="1:7" x14ac:dyDescent="0.2">
      <c r="A28" s="16"/>
      <c r="B28" s="15"/>
      <c r="C28" s="15"/>
      <c r="D28" s="15"/>
      <c r="E28" s="15"/>
      <c r="F28" s="15"/>
      <c r="G28" s="15"/>
    </row>
    <row r="29" spans="1:7" x14ac:dyDescent="0.2">
      <c r="A29" s="16"/>
    </row>
    <row r="30" spans="1:7" x14ac:dyDescent="0.2">
      <c r="A30" s="16"/>
    </row>
    <row r="31" spans="1:7" x14ac:dyDescent="0.2">
      <c r="A31" s="16"/>
    </row>
    <row r="32" spans="1:7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51" right="0.41" top="0.59055118110236227" bottom="0.98425196850393704" header="0" footer="0"/>
  <pageSetup paperSize="9" scale="7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9">
    <pageSetUpPr fitToPage="1"/>
  </sheetPr>
  <dimension ref="A1:N44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3" width="15.85546875" style="14" customWidth="1"/>
    <col min="14" max="16384" width="11.42578125" style="14"/>
  </cols>
  <sheetData>
    <row r="1" spans="1:14" ht="18.75" x14ac:dyDescent="0.3">
      <c r="A1" s="1005" t="s">
        <v>659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4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4" ht="15.75" x14ac:dyDescent="0.25">
      <c r="A3" s="1007" t="s">
        <v>741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</row>
    <row r="4" spans="1:14" ht="15.75" x14ac:dyDescent="0.25">
      <c r="A4" s="1007" t="s">
        <v>585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</row>
    <row r="5" spans="1:14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</row>
    <row r="6" spans="1:14" ht="14.25" customHeight="1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s="15" customFormat="1" ht="38.25" customHeight="1" x14ac:dyDescent="0.2">
      <c r="A7" s="1008" t="s">
        <v>38</v>
      </c>
      <c r="B7" s="1011" t="s">
        <v>382</v>
      </c>
      <c r="C7" s="1011" t="s">
        <v>383</v>
      </c>
      <c r="D7" s="1011" t="s">
        <v>384</v>
      </c>
      <c r="E7" s="1011" t="s">
        <v>179</v>
      </c>
      <c r="F7" s="1011" t="s">
        <v>255</v>
      </c>
      <c r="G7" s="1011" t="s">
        <v>385</v>
      </c>
      <c r="H7" s="1011" t="s">
        <v>180</v>
      </c>
      <c r="I7" s="1011" t="s">
        <v>584</v>
      </c>
      <c r="J7" s="1011" t="s">
        <v>256</v>
      </c>
      <c r="K7" s="1011" t="s">
        <v>386</v>
      </c>
      <c r="L7" s="1011" t="s">
        <v>583</v>
      </c>
      <c r="M7" s="1014" t="s">
        <v>582</v>
      </c>
    </row>
    <row r="8" spans="1:14" s="15" customFormat="1" ht="21.75" customHeight="1" x14ac:dyDescent="0.2">
      <c r="A8" s="1009"/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  <c r="M8" s="1015"/>
    </row>
    <row r="9" spans="1:14" s="15" customFormat="1" x14ac:dyDescent="0.2">
      <c r="A9" s="1009"/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5"/>
    </row>
    <row r="10" spans="1:14" s="15" customFormat="1" ht="13.5" thickBot="1" x14ac:dyDescent="0.25">
      <c r="A10" s="1010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6"/>
    </row>
    <row r="11" spans="1:14" s="15" customFormat="1" ht="21" customHeight="1" x14ac:dyDescent="0.25">
      <c r="A11" s="489">
        <v>2011</v>
      </c>
      <c r="B11" s="490">
        <v>19714.8</v>
      </c>
      <c r="C11" s="490">
        <v>759.7</v>
      </c>
      <c r="D11" s="490">
        <v>1767.1</v>
      </c>
      <c r="E11" s="490">
        <v>1658.9</v>
      </c>
      <c r="F11" s="490">
        <v>719.6</v>
      </c>
      <c r="G11" s="490">
        <v>558.79999999999995</v>
      </c>
      <c r="H11" s="490">
        <v>10115.6</v>
      </c>
      <c r="I11" s="490">
        <v>1432.6</v>
      </c>
      <c r="J11" s="490">
        <v>511.6</v>
      </c>
      <c r="K11" s="490">
        <v>415.1</v>
      </c>
      <c r="L11" s="490">
        <v>338</v>
      </c>
      <c r="M11" s="491">
        <v>1437.8</v>
      </c>
    </row>
    <row r="12" spans="1:14" ht="13.5" x14ac:dyDescent="0.25">
      <c r="A12" s="492">
        <v>2012</v>
      </c>
      <c r="B12" s="493">
        <v>20625.099999999999</v>
      </c>
      <c r="C12" s="493">
        <v>799.1</v>
      </c>
      <c r="D12" s="493">
        <v>1942.3</v>
      </c>
      <c r="E12" s="493">
        <v>1760.7</v>
      </c>
      <c r="F12" s="493">
        <v>744.2</v>
      </c>
      <c r="G12" s="493">
        <v>541.70000000000005</v>
      </c>
      <c r="H12" s="493">
        <v>10588.1</v>
      </c>
      <c r="I12" s="493">
        <v>1464.4</v>
      </c>
      <c r="J12" s="493">
        <v>512</v>
      </c>
      <c r="K12" s="493">
        <v>442.6</v>
      </c>
      <c r="L12" s="493">
        <v>293</v>
      </c>
      <c r="M12" s="494">
        <v>1537</v>
      </c>
      <c r="N12" s="15"/>
    </row>
    <row r="13" spans="1:14" ht="13.5" x14ac:dyDescent="0.25">
      <c r="A13" s="492">
        <v>2013</v>
      </c>
      <c r="B13" s="493">
        <v>21445.200000000001</v>
      </c>
      <c r="C13" s="493">
        <v>867.1</v>
      </c>
      <c r="D13" s="493">
        <v>1978.4</v>
      </c>
      <c r="E13" s="493">
        <v>1952.1</v>
      </c>
      <c r="F13" s="493">
        <v>857.4</v>
      </c>
      <c r="G13" s="493">
        <v>545</v>
      </c>
      <c r="H13" s="493">
        <v>10733.3</v>
      </c>
      <c r="I13" s="493">
        <v>1533.6</v>
      </c>
      <c r="J13" s="493">
        <v>515.4</v>
      </c>
      <c r="K13" s="493">
        <v>468.7</v>
      </c>
      <c r="L13" s="493">
        <v>305</v>
      </c>
      <c r="M13" s="494">
        <v>1689.2</v>
      </c>
      <c r="N13" s="15"/>
    </row>
    <row r="14" spans="1:14" ht="13.5" x14ac:dyDescent="0.25">
      <c r="A14" s="492">
        <v>2014</v>
      </c>
      <c r="B14" s="493">
        <v>21097.4</v>
      </c>
      <c r="C14" s="493">
        <v>903.6</v>
      </c>
      <c r="D14" s="493">
        <v>1972.1</v>
      </c>
      <c r="E14" s="493">
        <v>1984.3</v>
      </c>
      <c r="F14" s="493">
        <v>975.8</v>
      </c>
      <c r="G14" s="493">
        <v>564.6</v>
      </c>
      <c r="H14" s="493">
        <v>10132.6</v>
      </c>
      <c r="I14" s="493">
        <v>1144.3</v>
      </c>
      <c r="J14" s="493">
        <v>518.9</v>
      </c>
      <c r="K14" s="493">
        <v>520.20000000000005</v>
      </c>
      <c r="L14" s="493">
        <v>295</v>
      </c>
      <c r="M14" s="494">
        <v>2086</v>
      </c>
      <c r="N14" s="15"/>
    </row>
    <row r="15" spans="1:14" ht="13.5" x14ac:dyDescent="0.25">
      <c r="A15" s="492">
        <v>2015</v>
      </c>
      <c r="B15" s="493">
        <v>21104.100000000002</v>
      </c>
      <c r="C15" s="493">
        <v>916.4</v>
      </c>
      <c r="D15" s="493">
        <v>1917.1</v>
      </c>
      <c r="E15" s="493">
        <v>2004.8</v>
      </c>
      <c r="F15" s="493">
        <v>1036.3</v>
      </c>
      <c r="G15" s="493">
        <v>571.20000000000005</v>
      </c>
      <c r="H15" s="493">
        <v>10155</v>
      </c>
      <c r="I15" s="493">
        <v>1104.7</v>
      </c>
      <c r="J15" s="493">
        <v>516.5</v>
      </c>
      <c r="K15" s="493">
        <v>514.9</v>
      </c>
      <c r="L15" s="493">
        <v>335</v>
      </c>
      <c r="M15" s="494">
        <v>2032.2</v>
      </c>
      <c r="N15" s="15"/>
    </row>
    <row r="16" spans="1:14" ht="13.5" x14ac:dyDescent="0.25">
      <c r="A16" s="492">
        <v>2016</v>
      </c>
      <c r="B16" s="493">
        <v>21083.600000000002</v>
      </c>
      <c r="C16" s="493">
        <v>936.2</v>
      </c>
      <c r="D16" s="493">
        <v>1728.1</v>
      </c>
      <c r="E16" s="493">
        <v>1749.8</v>
      </c>
      <c r="F16" s="493">
        <v>1086.9000000000001</v>
      </c>
      <c r="G16" s="493">
        <v>578.79999999999995</v>
      </c>
      <c r="H16" s="493">
        <v>10470.799999999999</v>
      </c>
      <c r="I16" s="493">
        <v>1090.4000000000001</v>
      </c>
      <c r="J16" s="493">
        <v>507.7</v>
      </c>
      <c r="K16" s="493">
        <v>503.7</v>
      </c>
      <c r="L16" s="493">
        <v>329</v>
      </c>
      <c r="M16" s="494">
        <v>2102.1999999999998</v>
      </c>
      <c r="N16" s="15"/>
    </row>
    <row r="17" spans="1:14" ht="13.5" x14ac:dyDescent="0.25">
      <c r="A17" s="492">
        <v>2017</v>
      </c>
      <c r="B17" s="493">
        <v>21794.5</v>
      </c>
      <c r="C17" s="493">
        <v>986</v>
      </c>
      <c r="D17" s="493">
        <v>1864.9</v>
      </c>
      <c r="E17" s="493">
        <v>1760.2</v>
      </c>
      <c r="F17" s="493">
        <v>1110.7</v>
      </c>
      <c r="G17" s="493">
        <v>592.6</v>
      </c>
      <c r="H17" s="493">
        <v>10928.6</v>
      </c>
      <c r="I17" s="493">
        <v>1090.9000000000001</v>
      </c>
      <c r="J17" s="493">
        <v>517</v>
      </c>
      <c r="K17" s="493">
        <v>506.1</v>
      </c>
      <c r="L17" s="493">
        <v>299</v>
      </c>
      <c r="M17" s="494">
        <v>2138.5</v>
      </c>
      <c r="N17" s="15"/>
    </row>
    <row r="18" spans="1:14" s="18" customFormat="1" ht="13.5" x14ac:dyDescent="0.25">
      <c r="A18" s="492">
        <v>2018</v>
      </c>
      <c r="B18" s="493">
        <v>23401.500000000004</v>
      </c>
      <c r="C18" s="493">
        <v>1037.3</v>
      </c>
      <c r="D18" s="493">
        <v>2074</v>
      </c>
      <c r="E18" s="493">
        <v>1767.4</v>
      </c>
      <c r="F18" s="493">
        <v>1145.3</v>
      </c>
      <c r="G18" s="493">
        <v>606.6</v>
      </c>
      <c r="H18" s="493">
        <v>12095.5</v>
      </c>
      <c r="I18" s="493">
        <v>1104.9000000000001</v>
      </c>
      <c r="J18" s="493">
        <v>526.4</v>
      </c>
      <c r="K18" s="493">
        <v>528.6</v>
      </c>
      <c r="L18" s="493">
        <v>306</v>
      </c>
      <c r="M18" s="494">
        <v>2209.5</v>
      </c>
      <c r="N18" s="97"/>
    </row>
    <row r="19" spans="1:14" s="18" customFormat="1" ht="13.5" x14ac:dyDescent="0.25">
      <c r="A19" s="492">
        <v>2019</v>
      </c>
      <c r="B19" s="493">
        <v>23844.5</v>
      </c>
      <c r="C19" s="493">
        <v>1129.5999999999999</v>
      </c>
      <c r="D19" s="493">
        <v>2108.6</v>
      </c>
      <c r="E19" s="493">
        <v>1828</v>
      </c>
      <c r="F19" s="493">
        <v>1195.4000000000001</v>
      </c>
      <c r="G19" s="493">
        <v>623.4</v>
      </c>
      <c r="H19" s="493">
        <v>12231.7</v>
      </c>
      <c r="I19" s="493">
        <v>1137</v>
      </c>
      <c r="J19" s="493">
        <v>538</v>
      </c>
      <c r="K19" s="493">
        <v>558</v>
      </c>
      <c r="L19" s="493">
        <v>287</v>
      </c>
      <c r="M19" s="494">
        <v>2207.8000000000002</v>
      </c>
      <c r="N19" s="97"/>
    </row>
    <row r="20" spans="1:14" s="18" customFormat="1" ht="13.5" x14ac:dyDescent="0.25">
      <c r="A20" s="492" t="s">
        <v>781</v>
      </c>
      <c r="B20" s="493">
        <v>23774.1</v>
      </c>
      <c r="C20" s="493">
        <v>1198.5999999999999</v>
      </c>
      <c r="D20" s="493">
        <v>1692.7</v>
      </c>
      <c r="E20" s="493">
        <v>1763.4</v>
      </c>
      <c r="F20" s="493">
        <v>1283.7</v>
      </c>
      <c r="G20" s="493">
        <v>634.4</v>
      </c>
      <c r="H20" s="493">
        <v>12450.7</v>
      </c>
      <c r="I20" s="493">
        <v>1174.5999999999999</v>
      </c>
      <c r="J20" s="493">
        <v>529.70000000000005</v>
      </c>
      <c r="K20" s="493">
        <v>580.19999999999993</v>
      </c>
      <c r="L20" s="493">
        <v>287</v>
      </c>
      <c r="M20" s="494">
        <v>2179.1</v>
      </c>
      <c r="N20" s="97"/>
    </row>
    <row r="21" spans="1:14" s="18" customFormat="1" ht="14.25" thickBot="1" x14ac:dyDescent="0.3">
      <c r="A21" s="495" t="s">
        <v>782</v>
      </c>
      <c r="B21" s="496">
        <v>26774.5</v>
      </c>
      <c r="C21" s="496">
        <v>1220.9000000000001</v>
      </c>
      <c r="D21" s="496">
        <v>2294.5</v>
      </c>
      <c r="E21" s="496">
        <v>2059.3000000000002</v>
      </c>
      <c r="F21" s="496">
        <v>1358.6</v>
      </c>
      <c r="G21" s="496">
        <v>651.4</v>
      </c>
      <c r="H21" s="496">
        <v>14235.1</v>
      </c>
      <c r="I21" s="496">
        <v>1236.7</v>
      </c>
      <c r="J21" s="496">
        <v>562.6</v>
      </c>
      <c r="K21" s="496">
        <v>607.30000000000007</v>
      </c>
      <c r="L21" s="496">
        <v>357</v>
      </c>
      <c r="M21" s="497">
        <v>2191.1</v>
      </c>
      <c r="N21" s="97"/>
    </row>
    <row r="22" spans="1:14" s="18" customFormat="1" ht="22.5" customHeight="1" x14ac:dyDescent="0.25">
      <c r="A22" s="500" t="s">
        <v>175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97"/>
    </row>
    <row r="23" spans="1:14" s="18" customFormat="1" ht="13.5" x14ac:dyDescent="0.25">
      <c r="A23" s="500" t="s">
        <v>176</v>
      </c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97"/>
    </row>
    <row r="24" spans="1:14" ht="13.5" x14ac:dyDescent="0.25">
      <c r="A24" s="436" t="s">
        <v>565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15"/>
    </row>
    <row r="25" spans="1:14" ht="13.5" x14ac:dyDescent="0.25">
      <c r="A25" s="509" t="s">
        <v>566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15"/>
    </row>
    <row r="26" spans="1:14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2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2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2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x14ac:dyDescent="0.2">
      <c r="A36" s="16"/>
    </row>
    <row r="37" spans="1:14" x14ac:dyDescent="0.2">
      <c r="A37" s="16"/>
    </row>
    <row r="38" spans="1:14" x14ac:dyDescent="0.2">
      <c r="A38" s="16"/>
    </row>
    <row r="39" spans="1:14" x14ac:dyDescent="0.2">
      <c r="A39" s="16"/>
    </row>
    <row r="40" spans="1:14" x14ac:dyDescent="0.2">
      <c r="A40" s="16"/>
    </row>
    <row r="41" spans="1:14" x14ac:dyDescent="0.2">
      <c r="A41" s="16"/>
    </row>
    <row r="42" spans="1:14" x14ac:dyDescent="0.2">
      <c r="A42" s="16"/>
    </row>
    <row r="43" spans="1:14" x14ac:dyDescent="0.2">
      <c r="A43" s="16"/>
    </row>
    <row r="44" spans="1:14" x14ac:dyDescent="0.2">
      <c r="A44" s="16"/>
    </row>
  </sheetData>
  <mergeCells count="17"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</mergeCells>
  <printOptions horizontalCentered="1"/>
  <pageMargins left="0.78740157480314965" right="0.34" top="0.59055118110236227" bottom="0.98425196850393704" header="0" footer="0"/>
  <pageSetup paperSize="9" scale="61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0">
    <pageSetUpPr fitToPage="1"/>
  </sheetPr>
  <dimension ref="A1:O54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19.42578125" style="14" customWidth="1"/>
    <col min="2" max="13" width="15.7109375" style="14" customWidth="1"/>
    <col min="14" max="16384" width="11.42578125" style="14"/>
  </cols>
  <sheetData>
    <row r="1" spans="1:15" ht="18.75" x14ac:dyDescent="0.3">
      <c r="A1" s="1005" t="s">
        <v>659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5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5" ht="15.75" x14ac:dyDescent="0.25">
      <c r="A3" s="1007" t="s">
        <v>742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</row>
    <row r="4" spans="1:15" ht="15.75" x14ac:dyDescent="0.25">
      <c r="A4" s="1007" t="s">
        <v>379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</row>
    <row r="5" spans="1:15" ht="14.25" customHeight="1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ht="18.75" customHeight="1" x14ac:dyDescent="0.2">
      <c r="A6" s="1008" t="s">
        <v>38</v>
      </c>
      <c r="B6" s="1011" t="s">
        <v>382</v>
      </c>
      <c r="C6" s="1011" t="s">
        <v>383</v>
      </c>
      <c r="D6" s="1011" t="s">
        <v>384</v>
      </c>
      <c r="E6" s="1011" t="s">
        <v>179</v>
      </c>
      <c r="F6" s="1011" t="s">
        <v>255</v>
      </c>
      <c r="G6" s="1011" t="s">
        <v>385</v>
      </c>
      <c r="H6" s="1011" t="s">
        <v>180</v>
      </c>
      <c r="I6" s="1011" t="s">
        <v>584</v>
      </c>
      <c r="J6" s="1011" t="s">
        <v>256</v>
      </c>
      <c r="K6" s="1011" t="s">
        <v>386</v>
      </c>
      <c r="L6" s="1011" t="s">
        <v>583</v>
      </c>
      <c r="M6" s="1014" t="s">
        <v>582</v>
      </c>
    </row>
    <row r="7" spans="1:15" s="15" customFormat="1" x14ac:dyDescent="0.2">
      <c r="A7" s="1009"/>
      <c r="B7" s="1012"/>
      <c r="C7" s="1012"/>
      <c r="D7" s="1012"/>
      <c r="E7" s="1012"/>
      <c r="F7" s="1012"/>
      <c r="G7" s="1012"/>
      <c r="H7" s="1012"/>
      <c r="I7" s="1012"/>
      <c r="J7" s="1012"/>
      <c r="K7" s="1012"/>
      <c r="L7" s="1012"/>
      <c r="M7" s="1015"/>
    </row>
    <row r="8" spans="1:15" s="15" customFormat="1" x14ac:dyDescent="0.2">
      <c r="A8" s="1009"/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  <c r="M8" s="1015"/>
    </row>
    <row r="9" spans="1:15" s="15" customFormat="1" ht="13.5" thickBot="1" x14ac:dyDescent="0.25">
      <c r="A9" s="1010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6"/>
    </row>
    <row r="10" spans="1:15" s="15" customFormat="1" ht="23.45" customHeight="1" x14ac:dyDescent="0.25">
      <c r="A10" s="489">
        <v>2011</v>
      </c>
      <c r="B10" s="490">
        <v>100</v>
      </c>
      <c r="C10" s="490">
        <v>3.8534501998498594</v>
      </c>
      <c r="D10" s="490">
        <v>8.9633168989794463</v>
      </c>
      <c r="E10" s="490">
        <v>8.4144906364761507</v>
      </c>
      <c r="F10" s="490">
        <v>3.6500497088481749</v>
      </c>
      <c r="G10" s="490">
        <v>2.8344188122628684</v>
      </c>
      <c r="H10" s="490">
        <v>51.309675979467208</v>
      </c>
      <c r="I10" s="490">
        <v>7.2666220301499385</v>
      </c>
      <c r="J10" s="490">
        <v>2.59500476799156</v>
      </c>
      <c r="K10" s="490">
        <v>2.1055247834114477</v>
      </c>
      <c r="L10" s="490">
        <v>1.7144480288919999</v>
      </c>
      <c r="M10" s="491">
        <v>7.2929981536713537</v>
      </c>
      <c r="N10" s="99"/>
      <c r="O10" s="97"/>
    </row>
    <row r="11" spans="1:15" s="15" customFormat="1" ht="13.5" x14ac:dyDescent="0.25">
      <c r="A11" s="492">
        <v>2012</v>
      </c>
      <c r="B11" s="493">
        <v>100</v>
      </c>
      <c r="C11" s="493">
        <v>3.874405457428086</v>
      </c>
      <c r="D11" s="493">
        <v>9.4171664622232143</v>
      </c>
      <c r="E11" s="493">
        <v>8.5366858827351155</v>
      </c>
      <c r="F11" s="493">
        <v>3.6082249298185225</v>
      </c>
      <c r="G11" s="493">
        <v>2.626411508307839</v>
      </c>
      <c r="H11" s="493">
        <v>51.335993522455659</v>
      </c>
      <c r="I11" s="493">
        <v>7.1000867874580011</v>
      </c>
      <c r="J11" s="493">
        <v>2.4824122064862717</v>
      </c>
      <c r="K11" s="493">
        <v>2.1459289894352027</v>
      </c>
      <c r="L11" s="493">
        <v>1.4205991728524954</v>
      </c>
      <c r="M11" s="494">
        <v>7.4520850807996091</v>
      </c>
      <c r="N11" s="99"/>
      <c r="O11" s="97"/>
    </row>
    <row r="12" spans="1:15" s="15" customFormat="1" ht="13.5" x14ac:dyDescent="0.25">
      <c r="A12" s="492">
        <v>2013</v>
      </c>
      <c r="B12" s="493">
        <v>100</v>
      </c>
      <c r="C12" s="493">
        <v>4.0433290433290434</v>
      </c>
      <c r="D12" s="493">
        <v>9.225374442765748</v>
      </c>
      <c r="E12" s="493">
        <v>9.1027362766493187</v>
      </c>
      <c r="F12" s="493">
        <v>3.9980974763583457</v>
      </c>
      <c r="G12" s="493">
        <v>2.5413612370134109</v>
      </c>
      <c r="H12" s="493">
        <v>50.049894615112002</v>
      </c>
      <c r="I12" s="493">
        <v>7.1512506295114981</v>
      </c>
      <c r="J12" s="493">
        <v>2.4033350120306642</v>
      </c>
      <c r="K12" s="493">
        <v>2.1855706638315335</v>
      </c>
      <c r="L12" s="493">
        <v>1.4222296830992482</v>
      </c>
      <c r="M12" s="494">
        <v>7.8768209202991812</v>
      </c>
      <c r="N12" s="99"/>
      <c r="O12" s="97"/>
    </row>
    <row r="13" spans="1:15" s="15" customFormat="1" ht="13.5" x14ac:dyDescent="0.25">
      <c r="A13" s="492">
        <v>2014</v>
      </c>
      <c r="B13" s="493">
        <v>100</v>
      </c>
      <c r="C13" s="493">
        <v>4.2829922170504426</v>
      </c>
      <c r="D13" s="493">
        <v>9.3475973342686771</v>
      </c>
      <c r="E13" s="493">
        <v>9.4054243650876401</v>
      </c>
      <c r="F13" s="493">
        <v>4.6252144814052913</v>
      </c>
      <c r="G13" s="493">
        <v>2.6761591475726867</v>
      </c>
      <c r="H13" s="493">
        <v>48.027719055428634</v>
      </c>
      <c r="I13" s="493">
        <v>5.4238910955852369</v>
      </c>
      <c r="J13" s="493">
        <v>2.4595447780295201</v>
      </c>
      <c r="K13" s="493">
        <v>2.4657066747561309</v>
      </c>
      <c r="L13" s="493">
        <v>1.3982765648847726</v>
      </c>
      <c r="M13" s="494">
        <v>9.887474285930967</v>
      </c>
      <c r="N13" s="99"/>
      <c r="O13" s="97"/>
    </row>
    <row r="14" spans="1:15" s="15" customFormat="1" ht="13.5" x14ac:dyDescent="0.25">
      <c r="A14" s="492">
        <v>2015</v>
      </c>
      <c r="B14" s="493">
        <v>100</v>
      </c>
      <c r="C14" s="493">
        <v>4.3422842007003375</v>
      </c>
      <c r="D14" s="493">
        <v>9.0840168498064333</v>
      </c>
      <c r="E14" s="493">
        <v>9.4995759117896519</v>
      </c>
      <c r="F14" s="493">
        <v>4.9104202500935825</v>
      </c>
      <c r="G14" s="493">
        <v>2.7065830810126941</v>
      </c>
      <c r="H14" s="493">
        <v>48.118612023256141</v>
      </c>
      <c r="I14" s="493">
        <v>5.2345278879459434</v>
      </c>
      <c r="J14" s="493">
        <v>2.4473917390459672</v>
      </c>
      <c r="K14" s="493">
        <v>2.4398102738330465</v>
      </c>
      <c r="L14" s="493">
        <v>1.587369278955274</v>
      </c>
      <c r="M14" s="494">
        <v>9.6294085035609189</v>
      </c>
      <c r="N14" s="99"/>
      <c r="O14" s="97"/>
    </row>
    <row r="15" spans="1:15" s="15" customFormat="1" ht="13.5" x14ac:dyDescent="0.25">
      <c r="A15" s="492">
        <v>2016</v>
      </c>
      <c r="B15" s="493">
        <v>100</v>
      </c>
      <c r="C15" s="493">
        <v>4.4404181449088389</v>
      </c>
      <c r="D15" s="493">
        <v>8.1964180690204689</v>
      </c>
      <c r="E15" s="493">
        <v>8.2993416684057735</v>
      </c>
      <c r="F15" s="493">
        <v>5.1551917129901907</v>
      </c>
      <c r="G15" s="493">
        <v>2.7452617200098652</v>
      </c>
      <c r="H15" s="493">
        <v>49.663245366066505</v>
      </c>
      <c r="I15" s="493">
        <v>5.1717922935362077</v>
      </c>
      <c r="J15" s="493">
        <v>2.4080327837750666</v>
      </c>
      <c r="K15" s="493">
        <v>2.3890606917224759</v>
      </c>
      <c r="L15" s="493">
        <v>1.56045457132558</v>
      </c>
      <c r="M15" s="494">
        <v>9.9707829782390078</v>
      </c>
      <c r="N15" s="99"/>
      <c r="O15" s="97"/>
    </row>
    <row r="16" spans="1:15" s="15" customFormat="1" ht="13.5" x14ac:dyDescent="0.25">
      <c r="A16" s="492">
        <v>2017</v>
      </c>
      <c r="B16" s="493">
        <v>100</v>
      </c>
      <c r="C16" s="493">
        <v>4.5240771754341695</v>
      </c>
      <c r="D16" s="493">
        <v>8.556745968019456</v>
      </c>
      <c r="E16" s="493">
        <v>8.0763495377274097</v>
      </c>
      <c r="F16" s="493">
        <v>5.096239877033196</v>
      </c>
      <c r="G16" s="493">
        <v>2.7190346188258507</v>
      </c>
      <c r="H16" s="493">
        <v>50.1438436302737</v>
      </c>
      <c r="I16" s="493">
        <v>5.0053912684392854</v>
      </c>
      <c r="J16" s="493">
        <v>2.3721581132854617</v>
      </c>
      <c r="K16" s="493">
        <v>2.3221454954231575</v>
      </c>
      <c r="L16" s="493">
        <v>1.3719057560393677</v>
      </c>
      <c r="M16" s="494">
        <v>9.8121085594989577</v>
      </c>
      <c r="N16" s="99"/>
      <c r="O16" s="97"/>
    </row>
    <row r="17" spans="1:15" s="15" customFormat="1" ht="13.5" x14ac:dyDescent="0.25">
      <c r="A17" s="492">
        <v>2018</v>
      </c>
      <c r="B17" s="493">
        <v>100</v>
      </c>
      <c r="C17" s="493">
        <v>4.4326218404803104</v>
      </c>
      <c r="D17" s="493">
        <v>8.8626797427515314</v>
      </c>
      <c r="E17" s="493">
        <v>7.5525073179069713</v>
      </c>
      <c r="F17" s="493">
        <v>4.8941307181163598</v>
      </c>
      <c r="G17" s="493">
        <v>2.5921415293891412</v>
      </c>
      <c r="H17" s="493">
        <v>51.686857680063234</v>
      </c>
      <c r="I17" s="493">
        <v>4.7214922120376892</v>
      </c>
      <c r="J17" s="493">
        <v>2.2494284554408899</v>
      </c>
      <c r="K17" s="493">
        <v>2.2588295622075507</v>
      </c>
      <c r="L17" s="493">
        <v>1.3076084866354718</v>
      </c>
      <c r="M17" s="494">
        <v>9.4417024549708337</v>
      </c>
      <c r="N17" s="99"/>
      <c r="O17" s="97"/>
    </row>
    <row r="18" spans="1:15" s="15" customFormat="1" ht="13.5" x14ac:dyDescent="0.25">
      <c r="A18" s="492">
        <v>2019</v>
      </c>
      <c r="B18" s="493">
        <v>100</v>
      </c>
      <c r="C18" s="493">
        <v>4.7373608169598853</v>
      </c>
      <c r="D18" s="493">
        <v>8.8431294428484541</v>
      </c>
      <c r="E18" s="493">
        <v>7.6663381492587392</v>
      </c>
      <c r="F18" s="493">
        <v>5.0133154396191992</v>
      </c>
      <c r="G18" s="493">
        <v>2.6144393885382375</v>
      </c>
      <c r="H18" s="493">
        <v>51.2977835559563</v>
      </c>
      <c r="I18" s="493">
        <v>4.7683952274109336</v>
      </c>
      <c r="J18" s="493">
        <v>2.25628551657615</v>
      </c>
      <c r="K18" s="493">
        <v>2.3401623015789803</v>
      </c>
      <c r="L18" s="493">
        <v>1.2036318647906226</v>
      </c>
      <c r="M18" s="494">
        <v>9.2591582964624966</v>
      </c>
      <c r="N18" s="99"/>
      <c r="O18" s="97"/>
    </row>
    <row r="19" spans="1:15" s="15" customFormat="1" ht="13.5" x14ac:dyDescent="0.25">
      <c r="A19" s="492" t="s">
        <v>781</v>
      </c>
      <c r="B19" s="493">
        <v>100</v>
      </c>
      <c r="C19" s="493">
        <v>5.0416209236101466</v>
      </c>
      <c r="D19" s="493">
        <v>7.1199330363715143</v>
      </c>
      <c r="E19" s="493">
        <v>7.4173154819740823</v>
      </c>
      <c r="F19" s="493">
        <v>5.3995734854316257</v>
      </c>
      <c r="G19" s="493">
        <v>2.6684501200886679</v>
      </c>
      <c r="H19" s="493">
        <v>52.370857361582566</v>
      </c>
      <c r="I19" s="493">
        <v>4.9406707299119628</v>
      </c>
      <c r="J19" s="493">
        <v>2.2280549000803398</v>
      </c>
      <c r="K19" s="493">
        <v>2.4404709326536023</v>
      </c>
      <c r="L19" s="493">
        <v>1.2071960663074524</v>
      </c>
      <c r="M19" s="494">
        <v>9.1658569619880463</v>
      </c>
      <c r="N19" s="99"/>
      <c r="O19" s="97"/>
    </row>
    <row r="20" spans="1:15" s="15" customFormat="1" ht="14.25" thickBot="1" x14ac:dyDescent="0.3">
      <c r="A20" s="495" t="s">
        <v>782</v>
      </c>
      <c r="B20" s="496">
        <v>100</v>
      </c>
      <c r="C20" s="496">
        <v>4.5599357597714247</v>
      </c>
      <c r="D20" s="496">
        <v>8.5697211899381873</v>
      </c>
      <c r="E20" s="496">
        <v>7.691273413135634</v>
      </c>
      <c r="F20" s="496">
        <v>5.0742310780780215</v>
      </c>
      <c r="G20" s="496">
        <v>2.4329119124540139</v>
      </c>
      <c r="H20" s="496">
        <v>53.166632430110738</v>
      </c>
      <c r="I20" s="496">
        <v>4.6189471325328206</v>
      </c>
      <c r="J20" s="496">
        <v>2.1012530579469271</v>
      </c>
      <c r="K20" s="496">
        <v>2.2682029543035354</v>
      </c>
      <c r="L20" s="496">
        <v>1.3333582326467348</v>
      </c>
      <c r="M20" s="497">
        <v>8.1835328390819626</v>
      </c>
      <c r="N20" s="99"/>
      <c r="O20" s="97"/>
    </row>
    <row r="21" spans="1:15" ht="22.5" customHeight="1" x14ac:dyDescent="0.25">
      <c r="A21" s="500" t="s">
        <v>178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511"/>
      <c r="M21" s="511"/>
      <c r="N21" s="15"/>
      <c r="O21" s="15"/>
    </row>
    <row r="22" spans="1:15" ht="13.5" x14ac:dyDescent="0.25">
      <c r="A22" s="500" t="s">
        <v>176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15"/>
      <c r="O22" s="15"/>
    </row>
    <row r="23" spans="1:15" ht="13.5" x14ac:dyDescent="0.25">
      <c r="A23" s="436" t="s">
        <v>565</v>
      </c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15"/>
      <c r="O23" s="15"/>
    </row>
    <row r="24" spans="1:15" ht="13.5" x14ac:dyDescent="0.25">
      <c r="A24" s="509" t="s">
        <v>566</v>
      </c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15"/>
      <c r="O24" s="15"/>
    </row>
    <row r="25" spans="1:15" x14ac:dyDescent="0.2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6"/>
    </row>
    <row r="32" spans="1:15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</sheetData>
  <mergeCells count="16">
    <mergeCell ref="L6:L9"/>
    <mergeCell ref="M6:M9"/>
    <mergeCell ref="A1:M1"/>
    <mergeCell ref="A3:M3"/>
    <mergeCell ref="A4:M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rintOptions horizontalCentered="1"/>
  <pageMargins left="0.78740157480314965" right="0.42" top="0.59055118110236227" bottom="0.98425196850393704" header="0" footer="0"/>
  <pageSetup paperSize="9" scale="6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1">
    <pageSetUpPr fitToPage="1"/>
  </sheetPr>
  <dimension ref="A1:M78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3" width="17.28515625" style="14" customWidth="1"/>
    <col min="14" max="16384" width="11.42578125" style="14"/>
  </cols>
  <sheetData>
    <row r="1" spans="1:13" ht="18.75" x14ac:dyDescent="0.3">
      <c r="A1" s="1005" t="s">
        <v>659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3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3" ht="15.75" x14ac:dyDescent="0.25">
      <c r="A3" s="1007" t="s">
        <v>743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</row>
    <row r="4" spans="1:13" ht="15.75" x14ac:dyDescent="0.25">
      <c r="A4" s="1007" t="s">
        <v>559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</row>
    <row r="5" spans="1:13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</row>
    <row r="6" spans="1:13" ht="14.25" customHeight="1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15" customFormat="1" ht="12.75" customHeight="1" x14ac:dyDescent="0.2">
      <c r="A7" s="1008" t="s">
        <v>38</v>
      </c>
      <c r="B7" s="1011" t="s">
        <v>382</v>
      </c>
      <c r="C7" s="1011" t="s">
        <v>383</v>
      </c>
      <c r="D7" s="1011" t="s">
        <v>384</v>
      </c>
      <c r="E7" s="1011" t="s">
        <v>179</v>
      </c>
      <c r="F7" s="1011" t="s">
        <v>255</v>
      </c>
      <c r="G7" s="1011" t="s">
        <v>385</v>
      </c>
      <c r="H7" s="1011" t="s">
        <v>180</v>
      </c>
      <c r="I7" s="1011" t="s">
        <v>584</v>
      </c>
      <c r="J7" s="1011" t="s">
        <v>256</v>
      </c>
      <c r="K7" s="1011" t="s">
        <v>386</v>
      </c>
      <c r="L7" s="1011" t="s">
        <v>583</v>
      </c>
      <c r="M7" s="1014" t="s">
        <v>582</v>
      </c>
    </row>
    <row r="8" spans="1:13" s="15" customFormat="1" x14ac:dyDescent="0.2">
      <c r="A8" s="1009"/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  <c r="M8" s="1015"/>
    </row>
    <row r="9" spans="1:13" s="15" customFormat="1" x14ac:dyDescent="0.2">
      <c r="A9" s="1009"/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5"/>
    </row>
    <row r="10" spans="1:13" s="15" customFormat="1" ht="13.5" thickBot="1" x14ac:dyDescent="0.25">
      <c r="A10" s="1010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6"/>
    </row>
    <row r="11" spans="1:13" ht="24.6" customHeight="1" x14ac:dyDescent="0.25">
      <c r="A11" s="489">
        <v>2011</v>
      </c>
      <c r="B11" s="490">
        <v>13835.8</v>
      </c>
      <c r="C11" s="490">
        <v>614.1</v>
      </c>
      <c r="D11" s="490">
        <v>1007.2</v>
      </c>
      <c r="E11" s="490">
        <v>864.6</v>
      </c>
      <c r="F11" s="490">
        <v>555.29999999999995</v>
      </c>
      <c r="G11" s="490">
        <v>452.59999999999997</v>
      </c>
      <c r="H11" s="490">
        <v>7557.5</v>
      </c>
      <c r="I11" s="490">
        <v>1047.3</v>
      </c>
      <c r="J11" s="490">
        <v>333.1</v>
      </c>
      <c r="K11" s="490">
        <v>327.39999999999998</v>
      </c>
      <c r="L11" s="490">
        <v>219.2</v>
      </c>
      <c r="M11" s="491">
        <v>857.5</v>
      </c>
    </row>
    <row r="12" spans="1:13" ht="13.5" x14ac:dyDescent="0.25">
      <c r="A12" s="492">
        <v>2012</v>
      </c>
      <c r="B12" s="493">
        <v>13669.300000000001</v>
      </c>
      <c r="C12" s="493">
        <v>671.3</v>
      </c>
      <c r="D12" s="493">
        <v>1014.1</v>
      </c>
      <c r="E12" s="493">
        <v>871.5</v>
      </c>
      <c r="F12" s="493">
        <v>566.9</v>
      </c>
      <c r="G12" s="493">
        <v>434.4</v>
      </c>
      <c r="H12" s="493">
        <v>7330.6</v>
      </c>
      <c r="I12" s="493">
        <v>1041.8</v>
      </c>
      <c r="J12" s="493">
        <v>333.4</v>
      </c>
      <c r="K12" s="493">
        <v>340.1</v>
      </c>
      <c r="L12" s="493">
        <v>186.7</v>
      </c>
      <c r="M12" s="494">
        <v>878.5</v>
      </c>
    </row>
    <row r="13" spans="1:13" ht="13.5" x14ac:dyDescent="0.25">
      <c r="A13" s="492">
        <v>2013</v>
      </c>
      <c r="B13" s="493">
        <v>14227.699999999999</v>
      </c>
      <c r="C13" s="493">
        <v>694.9</v>
      </c>
      <c r="D13" s="493">
        <v>1037.3</v>
      </c>
      <c r="E13" s="493">
        <v>980.5</v>
      </c>
      <c r="F13" s="493">
        <v>635</v>
      </c>
      <c r="G13" s="493">
        <v>433.5</v>
      </c>
      <c r="H13" s="493">
        <v>7663.2</v>
      </c>
      <c r="I13" s="493">
        <v>1049.5</v>
      </c>
      <c r="J13" s="493">
        <v>333.6</v>
      </c>
      <c r="K13" s="493">
        <v>351.8</v>
      </c>
      <c r="L13" s="493">
        <v>194.4</v>
      </c>
      <c r="M13" s="494">
        <v>854</v>
      </c>
    </row>
    <row r="14" spans="1:13" ht="13.5" x14ac:dyDescent="0.25">
      <c r="A14" s="492">
        <v>2014</v>
      </c>
      <c r="B14" s="493">
        <v>14550.599999999999</v>
      </c>
      <c r="C14" s="493">
        <v>748.4</v>
      </c>
      <c r="D14" s="493">
        <v>1041.5</v>
      </c>
      <c r="E14" s="493">
        <v>1034.9000000000001</v>
      </c>
      <c r="F14" s="493">
        <v>721.6</v>
      </c>
      <c r="G14" s="493">
        <v>444.7</v>
      </c>
      <c r="H14" s="493">
        <v>7877.9</v>
      </c>
      <c r="I14" s="493">
        <v>770.8</v>
      </c>
      <c r="J14" s="493">
        <v>334</v>
      </c>
      <c r="K14" s="493">
        <v>383.8</v>
      </c>
      <c r="L14" s="493">
        <v>188</v>
      </c>
      <c r="M14" s="494">
        <v>1005</v>
      </c>
    </row>
    <row r="15" spans="1:13" ht="13.5" x14ac:dyDescent="0.25">
      <c r="A15" s="492">
        <v>2015</v>
      </c>
      <c r="B15" s="493">
        <v>14933.8</v>
      </c>
      <c r="C15" s="493">
        <v>760.2</v>
      </c>
      <c r="D15" s="493">
        <v>1053.4000000000001</v>
      </c>
      <c r="E15" s="493">
        <v>1038.0999999999999</v>
      </c>
      <c r="F15" s="493">
        <v>770.8</v>
      </c>
      <c r="G15" s="493">
        <v>454</v>
      </c>
      <c r="H15" s="493">
        <v>8115</v>
      </c>
      <c r="I15" s="493">
        <v>733.1</v>
      </c>
      <c r="J15" s="493">
        <v>334.3</v>
      </c>
      <c r="K15" s="493">
        <v>390.5</v>
      </c>
      <c r="L15" s="493">
        <v>213.5</v>
      </c>
      <c r="M15" s="494">
        <v>1070.9000000000001</v>
      </c>
    </row>
    <row r="16" spans="1:13" ht="13.5" x14ac:dyDescent="0.25">
      <c r="A16" s="492">
        <v>2016</v>
      </c>
      <c r="B16" s="493">
        <v>15620.2</v>
      </c>
      <c r="C16" s="493">
        <v>780.2</v>
      </c>
      <c r="D16" s="493">
        <v>1074.2</v>
      </c>
      <c r="E16" s="493">
        <v>983.2</v>
      </c>
      <c r="F16" s="493">
        <v>804.9</v>
      </c>
      <c r="G16" s="493">
        <v>457.7</v>
      </c>
      <c r="H16" s="493">
        <v>8760.7999999999993</v>
      </c>
      <c r="I16" s="493">
        <v>719.9</v>
      </c>
      <c r="J16" s="493">
        <v>334.7</v>
      </c>
      <c r="K16" s="493">
        <v>387.6</v>
      </c>
      <c r="L16" s="493">
        <v>209.7</v>
      </c>
      <c r="M16" s="494">
        <v>1107.3</v>
      </c>
    </row>
    <row r="17" spans="1:13" ht="13.5" x14ac:dyDescent="0.25">
      <c r="A17" s="492">
        <v>2017</v>
      </c>
      <c r="B17" s="493">
        <v>15898.5</v>
      </c>
      <c r="C17" s="493">
        <v>800.3</v>
      </c>
      <c r="D17" s="493">
        <v>1060.0999999999999</v>
      </c>
      <c r="E17" s="493">
        <v>1046.2</v>
      </c>
      <c r="F17" s="493">
        <v>817.9</v>
      </c>
      <c r="G17" s="493">
        <v>463.2</v>
      </c>
      <c r="H17" s="493">
        <v>9000.7000000000007</v>
      </c>
      <c r="I17" s="493">
        <v>707.3</v>
      </c>
      <c r="J17" s="493">
        <v>335</v>
      </c>
      <c r="K17" s="493">
        <v>383.3</v>
      </c>
      <c r="L17" s="493">
        <v>190.6</v>
      </c>
      <c r="M17" s="494">
        <v>1093.9000000000001</v>
      </c>
    </row>
    <row r="18" spans="1:13" ht="13.5" x14ac:dyDescent="0.25">
      <c r="A18" s="492">
        <v>2018</v>
      </c>
      <c r="B18" s="493">
        <v>16891.099999999999</v>
      </c>
      <c r="C18" s="493">
        <v>756.8</v>
      </c>
      <c r="D18" s="493">
        <v>1046.0999999999999</v>
      </c>
      <c r="E18" s="493">
        <v>1045.9000000000001</v>
      </c>
      <c r="F18" s="493">
        <v>833.3</v>
      </c>
      <c r="G18" s="493">
        <v>469.5</v>
      </c>
      <c r="H18" s="493">
        <v>10036</v>
      </c>
      <c r="I18" s="493">
        <v>691.4</v>
      </c>
      <c r="J18" s="493">
        <v>335.5</v>
      </c>
      <c r="K18" s="493">
        <v>388.5</v>
      </c>
      <c r="L18" s="493">
        <v>195</v>
      </c>
      <c r="M18" s="494">
        <v>1093.1000000000001</v>
      </c>
    </row>
    <row r="19" spans="1:13" ht="13.5" x14ac:dyDescent="0.25">
      <c r="A19" s="492">
        <v>2019</v>
      </c>
      <c r="B19" s="493">
        <v>16730.8</v>
      </c>
      <c r="C19" s="493">
        <v>790.6</v>
      </c>
      <c r="D19" s="493">
        <v>1093.4000000000001</v>
      </c>
      <c r="E19" s="493">
        <v>1042.2</v>
      </c>
      <c r="F19" s="493">
        <v>871.2</v>
      </c>
      <c r="G19" s="493">
        <v>477.1</v>
      </c>
      <c r="H19" s="493">
        <v>9762.6</v>
      </c>
      <c r="I19" s="493">
        <v>690.6</v>
      </c>
      <c r="J19" s="493">
        <v>335.9</v>
      </c>
      <c r="K19" s="493">
        <v>398</v>
      </c>
      <c r="L19" s="493">
        <v>182.9</v>
      </c>
      <c r="M19" s="494">
        <v>1086.3</v>
      </c>
    </row>
    <row r="20" spans="1:13" ht="14.25" thickBot="1" x14ac:dyDescent="0.3">
      <c r="A20" s="495" t="s">
        <v>781</v>
      </c>
      <c r="B20" s="496">
        <v>17296.300000000003</v>
      </c>
      <c r="C20" s="496">
        <v>800.2</v>
      </c>
      <c r="D20" s="496">
        <v>1085.5</v>
      </c>
      <c r="E20" s="496">
        <v>1069.0999999999999</v>
      </c>
      <c r="F20" s="496">
        <v>930</v>
      </c>
      <c r="G20" s="496">
        <v>483.4</v>
      </c>
      <c r="H20" s="496">
        <v>10192.200000000001</v>
      </c>
      <c r="I20" s="496">
        <v>694.5</v>
      </c>
      <c r="J20" s="496">
        <v>336.2</v>
      </c>
      <c r="K20" s="496">
        <v>418.3</v>
      </c>
      <c r="L20" s="496">
        <v>182.9</v>
      </c>
      <c r="M20" s="497">
        <v>1104</v>
      </c>
    </row>
    <row r="21" spans="1:13" ht="13.5" x14ac:dyDescent="0.25">
      <c r="A21" s="436" t="s">
        <v>565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</row>
    <row r="22" spans="1:13" ht="13.5" x14ac:dyDescent="0.25">
      <c r="A22" s="509" t="s">
        <v>566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</row>
    <row r="23" spans="1:13" ht="13.5" x14ac:dyDescent="0.25">
      <c r="A23" s="501"/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</row>
    <row r="24" spans="1:13" x14ac:dyDescent="0.2">
      <c r="A24" s="2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">
      <c r="A25" s="2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">
      <c r="A26" s="2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">
      <c r="A27" s="2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">
      <c r="A28" s="2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">
      <c r="A29" s="2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">
      <c r="A30" s="2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">
      <c r="A31" s="16"/>
    </row>
    <row r="32" spans="1:13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  <row r="56" spans="1:1" x14ac:dyDescent="0.2">
      <c r="A56" s="16"/>
    </row>
    <row r="57" spans="1:1" x14ac:dyDescent="0.2">
      <c r="A57" s="16"/>
    </row>
    <row r="58" spans="1:1" x14ac:dyDescent="0.2">
      <c r="A58" s="16"/>
    </row>
    <row r="59" spans="1:1" x14ac:dyDescent="0.2">
      <c r="A59" s="16"/>
    </row>
    <row r="60" spans="1:1" x14ac:dyDescent="0.2">
      <c r="A60" s="16"/>
    </row>
    <row r="61" spans="1:1" x14ac:dyDescent="0.2">
      <c r="A61" s="16"/>
    </row>
    <row r="62" spans="1:1" x14ac:dyDescent="0.2">
      <c r="A62" s="16"/>
    </row>
    <row r="63" spans="1:1" x14ac:dyDescent="0.2">
      <c r="A63" s="16"/>
    </row>
    <row r="64" spans="1:1" x14ac:dyDescent="0.2">
      <c r="A64" s="16"/>
    </row>
    <row r="65" spans="1:1" x14ac:dyDescent="0.2">
      <c r="A65" s="16"/>
    </row>
    <row r="66" spans="1:1" x14ac:dyDescent="0.2">
      <c r="A66" s="16"/>
    </row>
    <row r="67" spans="1:1" x14ac:dyDescent="0.2">
      <c r="A67" s="16"/>
    </row>
    <row r="68" spans="1:1" x14ac:dyDescent="0.2">
      <c r="A68" s="16"/>
    </row>
    <row r="69" spans="1:1" x14ac:dyDescent="0.2">
      <c r="A69" s="16"/>
    </row>
    <row r="70" spans="1:1" x14ac:dyDescent="0.2">
      <c r="A70" s="16"/>
    </row>
    <row r="71" spans="1:1" x14ac:dyDescent="0.2">
      <c r="A71" s="16"/>
    </row>
    <row r="72" spans="1:1" x14ac:dyDescent="0.2">
      <c r="A72" s="16"/>
    </row>
    <row r="73" spans="1:1" x14ac:dyDescent="0.2">
      <c r="A73" s="16"/>
    </row>
    <row r="74" spans="1:1" x14ac:dyDescent="0.2">
      <c r="A74" s="16"/>
    </row>
    <row r="75" spans="1:1" x14ac:dyDescent="0.2">
      <c r="A75" s="16"/>
    </row>
    <row r="76" spans="1:1" x14ac:dyDescent="0.2">
      <c r="A76" s="16"/>
    </row>
    <row r="77" spans="1:1" x14ac:dyDescent="0.2">
      <c r="A77" s="16"/>
    </row>
    <row r="78" spans="1:1" x14ac:dyDescent="0.2">
      <c r="A78" s="16"/>
    </row>
  </sheetData>
  <mergeCells count="17"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</mergeCells>
  <printOptions horizontalCentered="1"/>
  <pageMargins left="0.78740157480314965" right="0.4" top="0.59055118110236227" bottom="0.98425196850393704" header="0" footer="0"/>
  <pageSetup paperSize="9" scale="56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2">
    <pageSetUpPr fitToPage="1"/>
  </sheetPr>
  <dimension ref="A1:K71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14.7109375" style="14" customWidth="1"/>
    <col min="2" max="8" width="22.5703125" style="14" customWidth="1"/>
    <col min="9" max="9" width="15" style="14" customWidth="1"/>
    <col min="10" max="16384" width="11.42578125" style="14"/>
  </cols>
  <sheetData>
    <row r="1" spans="1:10" ht="18.75" x14ac:dyDescent="0.2">
      <c r="A1" s="1018" t="s">
        <v>659</v>
      </c>
      <c r="B1" s="1018"/>
      <c r="C1" s="1018"/>
      <c r="D1" s="1018"/>
      <c r="E1" s="1018"/>
      <c r="F1" s="1018"/>
      <c r="G1" s="1018"/>
      <c r="H1" s="1018"/>
    </row>
    <row r="2" spans="1:10" x14ac:dyDescent="0.2">
      <c r="A2" s="487"/>
      <c r="B2" s="487"/>
      <c r="C2" s="487"/>
      <c r="D2" s="487"/>
      <c r="E2" s="487"/>
      <c r="F2" s="487"/>
      <c r="G2" s="487"/>
      <c r="H2" s="487"/>
    </row>
    <row r="3" spans="1:10" ht="15.75" x14ac:dyDescent="0.25">
      <c r="A3" s="1007" t="s">
        <v>744</v>
      </c>
      <c r="B3" s="1007"/>
      <c r="C3" s="1007"/>
      <c r="D3" s="1007"/>
      <c r="E3" s="1007"/>
      <c r="F3" s="1007"/>
      <c r="G3" s="1007"/>
      <c r="H3" s="1007"/>
    </row>
    <row r="4" spans="1:10" ht="15.75" x14ac:dyDescent="0.25">
      <c r="A4" s="1007" t="s">
        <v>557</v>
      </c>
      <c r="B4" s="1007"/>
      <c r="C4" s="1007"/>
      <c r="D4" s="1007"/>
      <c r="E4" s="1007"/>
      <c r="F4" s="1007"/>
      <c r="G4" s="1007"/>
      <c r="H4" s="1007"/>
    </row>
    <row r="5" spans="1:10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</row>
    <row r="6" spans="1:10" ht="13.5" thickBot="1" x14ac:dyDescent="0.25">
      <c r="A6" s="18"/>
      <c r="B6" s="18"/>
      <c r="C6" s="18"/>
      <c r="D6" s="18"/>
      <c r="E6" s="18"/>
      <c r="F6" s="18"/>
      <c r="G6" s="18"/>
      <c r="H6" s="18"/>
    </row>
    <row r="7" spans="1:10" s="15" customFormat="1" x14ac:dyDescent="0.2">
      <c r="A7" s="1008" t="s">
        <v>38</v>
      </c>
      <c r="B7" s="1011" t="s">
        <v>181</v>
      </c>
      <c r="C7" s="1011" t="s">
        <v>388</v>
      </c>
      <c r="D7" s="1011" t="s">
        <v>389</v>
      </c>
      <c r="E7" s="1011" t="s">
        <v>182</v>
      </c>
      <c r="F7" s="1011" t="s">
        <v>390</v>
      </c>
      <c r="G7" s="1011" t="s">
        <v>391</v>
      </c>
      <c r="H7" s="1014" t="s">
        <v>586</v>
      </c>
    </row>
    <row r="8" spans="1:10" s="15" customFormat="1" x14ac:dyDescent="0.2">
      <c r="A8" s="1009"/>
      <c r="B8" s="1012"/>
      <c r="C8" s="1012"/>
      <c r="D8" s="1012"/>
      <c r="E8" s="1012"/>
      <c r="F8" s="1012"/>
      <c r="G8" s="1012"/>
      <c r="H8" s="1015"/>
    </row>
    <row r="9" spans="1:10" s="15" customFormat="1" ht="13.5" thickBot="1" x14ac:dyDescent="0.25">
      <c r="A9" s="1010"/>
      <c r="B9" s="1013"/>
      <c r="C9" s="1013"/>
      <c r="D9" s="1013"/>
      <c r="E9" s="1013"/>
      <c r="F9" s="1013"/>
      <c r="G9" s="1013"/>
      <c r="H9" s="1016"/>
    </row>
    <row r="10" spans="1:10" s="15" customFormat="1" ht="13.15" customHeight="1" x14ac:dyDescent="0.25">
      <c r="A10" s="489">
        <v>2011</v>
      </c>
      <c r="B10" s="490">
        <v>40963.699999999997</v>
      </c>
      <c r="C10" s="490">
        <v>19714.8</v>
      </c>
      <c r="D10" s="490">
        <v>21248.9</v>
      </c>
      <c r="E10" s="490">
        <v>4699.8999999999996</v>
      </c>
      <c r="F10" s="490">
        <v>5934.3</v>
      </c>
      <c r="G10" s="490">
        <v>264.10000000000002</v>
      </c>
      <c r="H10" s="491">
        <v>22219.200000000001</v>
      </c>
    </row>
    <row r="11" spans="1:10" ht="13.5" x14ac:dyDescent="0.25">
      <c r="A11" s="492">
        <v>2012</v>
      </c>
      <c r="B11" s="493">
        <v>41954.5</v>
      </c>
      <c r="C11" s="493">
        <v>20625.099999999999</v>
      </c>
      <c r="D11" s="493">
        <v>21329.4</v>
      </c>
      <c r="E11" s="493">
        <v>4884.5</v>
      </c>
      <c r="F11" s="493">
        <v>6033.7</v>
      </c>
      <c r="G11" s="493">
        <v>285.10000000000002</v>
      </c>
      <c r="H11" s="494">
        <v>22193.5</v>
      </c>
      <c r="I11" s="97"/>
      <c r="J11" s="15"/>
    </row>
    <row r="12" spans="1:10" ht="13.5" x14ac:dyDescent="0.25">
      <c r="A12" s="492">
        <v>2013</v>
      </c>
      <c r="B12" s="493">
        <v>44064.600000000006</v>
      </c>
      <c r="C12" s="493">
        <v>21445.200000000001</v>
      </c>
      <c r="D12" s="493">
        <v>22619.400000000005</v>
      </c>
      <c r="E12" s="493">
        <v>5021.5</v>
      </c>
      <c r="F12" s="493">
        <v>5877.8</v>
      </c>
      <c r="G12" s="493">
        <v>314.2</v>
      </c>
      <c r="H12" s="494">
        <v>23161.500000000004</v>
      </c>
      <c r="I12" s="97"/>
      <c r="J12" s="15"/>
    </row>
    <row r="13" spans="1:10" ht="13.5" x14ac:dyDescent="0.25">
      <c r="A13" s="492">
        <v>2014</v>
      </c>
      <c r="B13" s="493">
        <v>43993.799999999996</v>
      </c>
      <c r="C13" s="493">
        <v>21097.4</v>
      </c>
      <c r="D13" s="493">
        <v>22896.399999999994</v>
      </c>
      <c r="E13" s="493">
        <v>5151</v>
      </c>
      <c r="F13" s="493">
        <v>5943.7</v>
      </c>
      <c r="G13" s="493">
        <v>328</v>
      </c>
      <c r="H13" s="494">
        <v>23361.099999999995</v>
      </c>
      <c r="I13" s="97"/>
      <c r="J13" s="15"/>
    </row>
    <row r="14" spans="1:10" ht="13.5" x14ac:dyDescent="0.25">
      <c r="A14" s="492">
        <v>2015</v>
      </c>
      <c r="B14" s="493">
        <v>45642</v>
      </c>
      <c r="C14" s="493">
        <v>21104.100000000002</v>
      </c>
      <c r="D14" s="493">
        <v>24537.899999999998</v>
      </c>
      <c r="E14" s="493">
        <v>5167.3</v>
      </c>
      <c r="F14" s="493">
        <v>5495.2</v>
      </c>
      <c r="G14" s="493">
        <v>347</v>
      </c>
      <c r="H14" s="494">
        <v>24518.799999999999</v>
      </c>
      <c r="I14" s="97"/>
      <c r="J14" s="15"/>
    </row>
    <row r="15" spans="1:10" ht="13.5" x14ac:dyDescent="0.25">
      <c r="A15" s="492">
        <v>2016</v>
      </c>
      <c r="B15" s="493">
        <v>48411.599999999991</v>
      </c>
      <c r="C15" s="493">
        <v>21083.600000000002</v>
      </c>
      <c r="D15" s="493">
        <v>27327.999999999989</v>
      </c>
      <c r="E15" s="493">
        <v>5137.5</v>
      </c>
      <c r="F15" s="493">
        <v>5839.6</v>
      </c>
      <c r="G15" s="493">
        <v>383.3</v>
      </c>
      <c r="H15" s="494">
        <v>27646.799999999992</v>
      </c>
      <c r="I15" s="97"/>
      <c r="J15" s="15"/>
    </row>
    <row r="16" spans="1:10" ht="13.5" x14ac:dyDescent="0.25">
      <c r="A16" s="492">
        <v>2017</v>
      </c>
      <c r="B16" s="493">
        <v>50640.800000000003</v>
      </c>
      <c r="C16" s="493">
        <v>21794.5</v>
      </c>
      <c r="D16" s="493">
        <v>28846.300000000003</v>
      </c>
      <c r="E16" s="493">
        <v>5189.2</v>
      </c>
      <c r="F16" s="493">
        <v>5901.7</v>
      </c>
      <c r="G16" s="493">
        <v>406.6</v>
      </c>
      <c r="H16" s="494">
        <v>29152.200000000004</v>
      </c>
      <c r="I16" s="97"/>
      <c r="J16" s="15"/>
    </row>
    <row r="17" spans="1:11" ht="13.5" x14ac:dyDescent="0.25">
      <c r="A17" s="492">
        <v>2018</v>
      </c>
      <c r="B17" s="493">
        <v>52144.499999999993</v>
      </c>
      <c r="C17" s="493">
        <v>23401.500000000004</v>
      </c>
      <c r="D17" s="493">
        <v>28742.999999999989</v>
      </c>
      <c r="E17" s="493">
        <v>5351.5</v>
      </c>
      <c r="F17" s="493">
        <v>5795.8</v>
      </c>
      <c r="G17" s="493">
        <v>432</v>
      </c>
      <c r="H17" s="494">
        <v>28755.299999999988</v>
      </c>
      <c r="I17" s="97"/>
      <c r="J17" s="15"/>
    </row>
    <row r="18" spans="1:11" ht="13.5" x14ac:dyDescent="0.25">
      <c r="A18" s="492">
        <v>2019</v>
      </c>
      <c r="B18" s="493">
        <v>51789</v>
      </c>
      <c r="C18" s="493">
        <v>23844.5</v>
      </c>
      <c r="D18" s="493">
        <v>27944.5</v>
      </c>
      <c r="E18" s="493">
        <v>5462.5</v>
      </c>
      <c r="F18" s="493">
        <v>5914.9</v>
      </c>
      <c r="G18" s="493">
        <v>450.5</v>
      </c>
      <c r="H18" s="494">
        <v>27946.400000000001</v>
      </c>
      <c r="I18" s="97"/>
      <c r="J18" s="15"/>
    </row>
    <row r="19" spans="1:11" ht="13.5" x14ac:dyDescent="0.25">
      <c r="A19" s="492" t="s">
        <v>781</v>
      </c>
      <c r="B19" s="493">
        <v>52344.5</v>
      </c>
      <c r="C19" s="493">
        <v>23774.1</v>
      </c>
      <c r="D19" s="493">
        <v>28570.400000000001</v>
      </c>
      <c r="E19" s="493">
        <v>5528.9</v>
      </c>
      <c r="F19" s="493">
        <v>5736.3</v>
      </c>
      <c r="G19" s="493">
        <v>449.4</v>
      </c>
      <c r="H19" s="494">
        <v>28328.399999999998</v>
      </c>
      <c r="I19" s="97"/>
      <c r="J19" s="15"/>
    </row>
    <row r="20" spans="1:11" ht="14.25" thickBot="1" x14ac:dyDescent="0.3">
      <c r="A20" s="495" t="s">
        <v>782</v>
      </c>
      <c r="B20" s="496">
        <v>56427.100000000006</v>
      </c>
      <c r="C20" s="496">
        <v>26774.5</v>
      </c>
      <c r="D20" s="496">
        <v>29652.600000000006</v>
      </c>
      <c r="E20" s="496">
        <v>5821.6</v>
      </c>
      <c r="F20" s="496">
        <v>5642.1</v>
      </c>
      <c r="G20" s="496">
        <v>487.7</v>
      </c>
      <c r="H20" s="497">
        <v>28985.400000000005</v>
      </c>
      <c r="I20" s="97"/>
      <c r="J20" s="15"/>
    </row>
    <row r="21" spans="1:11" ht="22.5" customHeight="1" x14ac:dyDescent="0.25">
      <c r="A21" s="500" t="s">
        <v>175</v>
      </c>
      <c r="B21" s="499"/>
      <c r="C21" s="499"/>
      <c r="D21" s="499"/>
      <c r="E21" s="499"/>
      <c r="F21" s="499"/>
      <c r="G21" s="499"/>
      <c r="H21" s="499"/>
      <c r="K21" s="18"/>
    </row>
    <row r="22" spans="1:11" ht="13.5" x14ac:dyDescent="0.25">
      <c r="A22" s="500" t="s">
        <v>176</v>
      </c>
      <c r="B22" s="501"/>
      <c r="C22" s="501"/>
      <c r="D22" s="501"/>
      <c r="E22" s="501"/>
      <c r="F22" s="501"/>
      <c r="G22" s="501"/>
      <c r="H22" s="501"/>
      <c r="I22" s="15"/>
      <c r="J22" s="15"/>
    </row>
    <row r="23" spans="1:11" x14ac:dyDescent="0.2">
      <c r="A23" s="16"/>
      <c r="B23" s="15"/>
      <c r="C23" s="15"/>
      <c r="D23" s="15"/>
      <c r="E23" s="15"/>
      <c r="F23" s="15"/>
      <c r="G23" s="15"/>
      <c r="H23" s="15"/>
      <c r="I23" s="15"/>
      <c r="J23" s="15"/>
    </row>
    <row r="24" spans="1:11" x14ac:dyDescent="0.2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5" spans="1:11" x14ac:dyDescent="0.2">
      <c r="A25" s="16"/>
      <c r="B25" s="15"/>
      <c r="C25" s="15"/>
      <c r="D25" s="100"/>
      <c r="E25" s="15"/>
      <c r="F25" s="100"/>
      <c r="G25" s="15"/>
      <c r="H25" s="15"/>
      <c r="I25" s="15"/>
      <c r="J25" s="15"/>
    </row>
    <row r="26" spans="1:11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1" x14ac:dyDescent="0.2">
      <c r="A27" s="16"/>
      <c r="B27" s="15"/>
      <c r="C27" s="15"/>
      <c r="D27" s="15"/>
      <c r="E27" s="15"/>
      <c r="F27" s="15"/>
      <c r="G27" s="15"/>
      <c r="H27" s="15"/>
      <c r="I27" s="15"/>
      <c r="J27" s="15"/>
    </row>
    <row r="28" spans="1:11" x14ac:dyDescent="0.2">
      <c r="A28" s="16"/>
      <c r="B28" s="15"/>
      <c r="C28" s="15"/>
      <c r="D28" s="15"/>
      <c r="E28" s="15"/>
      <c r="F28" s="15"/>
      <c r="G28" s="15"/>
      <c r="H28" s="15"/>
      <c r="I28" s="15"/>
      <c r="J28" s="15"/>
    </row>
    <row r="29" spans="1:11" x14ac:dyDescent="0.2">
      <c r="A29" s="16"/>
    </row>
    <row r="30" spans="1:11" x14ac:dyDescent="0.2">
      <c r="A30" s="16"/>
    </row>
    <row r="31" spans="1:11" x14ac:dyDescent="0.2">
      <c r="A31" s="16"/>
    </row>
    <row r="32" spans="1:11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  <row r="56" spans="1:1" x14ac:dyDescent="0.2">
      <c r="A56" s="16"/>
    </row>
    <row r="57" spans="1:1" x14ac:dyDescent="0.2">
      <c r="A57" s="16"/>
    </row>
    <row r="58" spans="1:1" x14ac:dyDescent="0.2">
      <c r="A58" s="16"/>
    </row>
    <row r="59" spans="1:1" x14ac:dyDescent="0.2">
      <c r="A59" s="16"/>
    </row>
    <row r="60" spans="1:1" x14ac:dyDescent="0.2">
      <c r="A60" s="16"/>
    </row>
    <row r="61" spans="1:1" x14ac:dyDescent="0.2">
      <c r="A61" s="16"/>
    </row>
    <row r="62" spans="1:1" x14ac:dyDescent="0.2">
      <c r="A62" s="16"/>
    </row>
    <row r="63" spans="1:1" x14ac:dyDescent="0.2">
      <c r="A63" s="16"/>
    </row>
    <row r="64" spans="1:1" x14ac:dyDescent="0.2">
      <c r="A64" s="16"/>
    </row>
    <row r="65" spans="1:1" x14ac:dyDescent="0.2">
      <c r="A65" s="16"/>
    </row>
    <row r="66" spans="1:1" x14ac:dyDescent="0.2">
      <c r="A66" s="16"/>
    </row>
    <row r="67" spans="1:1" x14ac:dyDescent="0.2">
      <c r="A67" s="16"/>
    </row>
    <row r="68" spans="1:1" x14ac:dyDescent="0.2">
      <c r="A68" s="16"/>
    </row>
    <row r="69" spans="1:1" x14ac:dyDescent="0.2">
      <c r="A69" s="16"/>
    </row>
    <row r="70" spans="1:1" x14ac:dyDescent="0.2">
      <c r="A70" s="16"/>
    </row>
    <row r="71" spans="1:1" x14ac:dyDescent="0.2">
      <c r="A71" s="16"/>
    </row>
  </sheetData>
  <mergeCells count="12">
    <mergeCell ref="E7:E9"/>
    <mergeCell ref="F7:F9"/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M30"/>
  <sheetViews>
    <sheetView showGridLines="0" view="pageBreakPreview" topLeftCell="B1" zoomScale="75" zoomScaleNormal="75" zoomScaleSheetLayoutView="75" workbookViewId="0">
      <selection activeCell="G10" sqref="G10"/>
    </sheetView>
  </sheetViews>
  <sheetFormatPr baseColWidth="10" defaultColWidth="19.140625" defaultRowHeight="12.75" x14ac:dyDescent="0.2"/>
  <cols>
    <col min="1" max="1" width="40.140625" style="106" customWidth="1"/>
    <col min="2" max="10" width="11.7109375" style="107" customWidth="1"/>
    <col min="11" max="11" width="8.85546875" style="106" customWidth="1"/>
    <col min="12" max="16384" width="19.140625" style="106"/>
  </cols>
  <sheetData>
    <row r="1" spans="1:13" ht="18.75" x14ac:dyDescent="0.3">
      <c r="A1" s="902" t="s">
        <v>658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3" ht="12.75" customHeight="1" x14ac:dyDescent="0.3">
      <c r="A2" s="267"/>
      <c r="B2" s="267"/>
      <c r="C2" s="266"/>
      <c r="D2" s="266"/>
      <c r="E2" s="266"/>
      <c r="F2" s="266"/>
      <c r="G2" s="266"/>
      <c r="H2" s="266"/>
      <c r="I2" s="266"/>
      <c r="J2" s="266"/>
    </row>
    <row r="3" spans="1:13" s="108" customFormat="1" ht="27.75" customHeight="1" x14ac:dyDescent="0.2">
      <c r="A3" s="903" t="s">
        <v>722</v>
      </c>
      <c r="B3" s="903"/>
      <c r="C3" s="903"/>
      <c r="D3" s="903"/>
      <c r="E3" s="903"/>
      <c r="F3" s="903"/>
      <c r="G3" s="903"/>
      <c r="H3" s="903"/>
      <c r="I3" s="903"/>
      <c r="J3" s="903"/>
    </row>
    <row r="4" spans="1:13" ht="13.5" thickBot="1" x14ac:dyDescent="0.25">
      <c r="A4" s="285"/>
      <c r="B4" s="270"/>
      <c r="C4" s="270"/>
      <c r="D4" s="270"/>
      <c r="E4" s="270"/>
      <c r="F4" s="270"/>
      <c r="G4" s="270"/>
      <c r="H4" s="270"/>
      <c r="I4" s="270"/>
      <c r="J4" s="270"/>
    </row>
    <row r="5" spans="1:13" ht="56.25" customHeight="1" thickBot="1" x14ac:dyDescent="0.25">
      <c r="A5" s="286" t="s">
        <v>60</v>
      </c>
      <c r="B5" s="287">
        <v>2013</v>
      </c>
      <c r="C5" s="287">
        <v>2014</v>
      </c>
      <c r="D5" s="287">
        <v>2015</v>
      </c>
      <c r="E5" s="287">
        <v>2016</v>
      </c>
      <c r="F5" s="287">
        <v>2017</v>
      </c>
      <c r="G5" s="287">
        <v>2018</v>
      </c>
      <c r="H5" s="287">
        <v>2019</v>
      </c>
      <c r="I5" s="287">
        <v>2020</v>
      </c>
      <c r="J5" s="288">
        <v>2021</v>
      </c>
      <c r="M5" s="172"/>
    </row>
    <row r="6" spans="1:13" s="3" customFormat="1" ht="24.75" customHeight="1" x14ac:dyDescent="0.25">
      <c r="A6" s="273" t="s">
        <v>115</v>
      </c>
      <c r="B6" s="289"/>
      <c r="C6" s="289"/>
      <c r="D6" s="289"/>
      <c r="E6" s="289"/>
      <c r="F6" s="289"/>
      <c r="G6" s="289"/>
      <c r="H6" s="289"/>
      <c r="I6" s="289"/>
      <c r="J6" s="290"/>
      <c r="L6" s="106"/>
      <c r="M6" s="172"/>
    </row>
    <row r="7" spans="1:13" s="3" customFormat="1" ht="14.1" customHeight="1" x14ac:dyDescent="0.25">
      <c r="A7" s="279"/>
      <c r="B7" s="277"/>
      <c r="C7" s="277"/>
      <c r="D7" s="277"/>
      <c r="E7" s="277"/>
      <c r="F7" s="277"/>
      <c r="G7" s="277"/>
      <c r="H7" s="277"/>
      <c r="I7" s="277"/>
      <c r="J7" s="278"/>
      <c r="L7" s="106"/>
      <c r="M7" s="172"/>
    </row>
    <row r="8" spans="1:13" ht="14.1" customHeight="1" x14ac:dyDescent="0.25">
      <c r="A8" s="276" t="s">
        <v>61</v>
      </c>
      <c r="B8" s="277">
        <v>42.92</v>
      </c>
      <c r="C8" s="277">
        <v>44.13</v>
      </c>
      <c r="D8" s="277">
        <v>43.85</v>
      </c>
      <c r="E8" s="277">
        <v>44.1</v>
      </c>
      <c r="F8" s="277">
        <v>45.85</v>
      </c>
      <c r="G8" s="277">
        <v>44.56</v>
      </c>
      <c r="H8" s="277">
        <v>44.6</v>
      </c>
      <c r="I8" s="277">
        <v>45.56</v>
      </c>
      <c r="J8" s="278">
        <v>46.16</v>
      </c>
      <c r="M8" s="172"/>
    </row>
    <row r="9" spans="1:13" ht="14.1" customHeight="1" x14ac:dyDescent="0.25">
      <c r="A9" s="276" t="s">
        <v>62</v>
      </c>
      <c r="B9" s="277">
        <v>40.729999999999997</v>
      </c>
      <c r="C9" s="277">
        <v>40.47</v>
      </c>
      <c r="D9" s="277">
        <v>40.69</v>
      </c>
      <c r="E9" s="277">
        <v>41.3</v>
      </c>
      <c r="F9" s="277">
        <v>41.71</v>
      </c>
      <c r="G9" s="277">
        <v>41.73</v>
      </c>
      <c r="H9" s="277">
        <v>41.96</v>
      </c>
      <c r="I9" s="277">
        <v>42.71</v>
      </c>
      <c r="J9" s="278">
        <v>43.05</v>
      </c>
    </row>
    <row r="10" spans="1:13" ht="14.1" customHeight="1" x14ac:dyDescent="0.25">
      <c r="A10" s="276" t="s">
        <v>63</v>
      </c>
      <c r="B10" s="277">
        <v>41.46</v>
      </c>
      <c r="C10" s="277">
        <v>41.6</v>
      </c>
      <c r="D10" s="277">
        <v>42.02</v>
      </c>
      <c r="E10" s="277">
        <v>42.85</v>
      </c>
      <c r="F10" s="277">
        <v>43.1</v>
      </c>
      <c r="G10" s="277">
        <v>43.09</v>
      </c>
      <c r="H10" s="277">
        <v>43.73</v>
      </c>
      <c r="I10" s="277">
        <v>44.37</v>
      </c>
      <c r="J10" s="278">
        <v>44.68</v>
      </c>
    </row>
    <row r="11" spans="1:13" ht="14.1" customHeight="1" x14ac:dyDescent="0.25">
      <c r="A11" s="276" t="s">
        <v>64</v>
      </c>
      <c r="B11" s="277">
        <v>39.26</v>
      </c>
      <c r="C11" s="277">
        <v>39.61</v>
      </c>
      <c r="D11" s="277">
        <v>40.1</v>
      </c>
      <c r="E11" s="277">
        <v>40.450000000000003</v>
      </c>
      <c r="F11" s="277">
        <v>41.06</v>
      </c>
      <c r="G11" s="277">
        <v>41.15</v>
      </c>
      <c r="H11" s="277">
        <v>41.43</v>
      </c>
      <c r="I11" s="277">
        <v>41.92</v>
      </c>
      <c r="J11" s="278">
        <v>42.23</v>
      </c>
    </row>
    <row r="12" spans="1:13" ht="14.1" customHeight="1" x14ac:dyDescent="0.25">
      <c r="A12" s="276" t="s">
        <v>65</v>
      </c>
      <c r="B12" s="277">
        <v>42.63</v>
      </c>
      <c r="C12" s="277">
        <v>43.03</v>
      </c>
      <c r="D12" s="277">
        <v>43.01</v>
      </c>
      <c r="E12" s="277">
        <v>42.92</v>
      </c>
      <c r="F12" s="277">
        <v>43.9</v>
      </c>
      <c r="G12" s="277">
        <v>43.98</v>
      </c>
      <c r="H12" s="277">
        <v>46.86</v>
      </c>
      <c r="I12" s="277">
        <v>46.51</v>
      </c>
      <c r="J12" s="278">
        <v>47.04</v>
      </c>
    </row>
    <row r="13" spans="1:13" ht="14.1" customHeight="1" x14ac:dyDescent="0.25">
      <c r="A13" s="276" t="s">
        <v>66</v>
      </c>
      <c r="B13" s="277">
        <v>42.05</v>
      </c>
      <c r="C13" s="277">
        <v>42.57</v>
      </c>
      <c r="D13" s="277">
        <v>43.09</v>
      </c>
      <c r="E13" s="277">
        <v>43.3</v>
      </c>
      <c r="F13" s="277">
        <v>43.69</v>
      </c>
      <c r="G13" s="277">
        <v>43.51</v>
      </c>
      <c r="H13" s="277">
        <v>43.65</v>
      </c>
      <c r="I13" s="277">
        <v>44.09</v>
      </c>
      <c r="J13" s="278">
        <v>44.56</v>
      </c>
    </row>
    <row r="14" spans="1:13" ht="14.1" customHeight="1" x14ac:dyDescent="0.25">
      <c r="A14" s="276" t="s">
        <v>67</v>
      </c>
      <c r="B14" s="277">
        <v>36.130000000000003</v>
      </c>
      <c r="C14" s="277">
        <v>36.21</v>
      </c>
      <c r="D14" s="277">
        <v>37.1</v>
      </c>
      <c r="E14" s="277">
        <v>38.25</v>
      </c>
      <c r="F14" s="277">
        <v>38.25</v>
      </c>
      <c r="G14" s="277">
        <v>38.22</v>
      </c>
      <c r="H14" s="277">
        <v>39.5</v>
      </c>
      <c r="I14" s="277">
        <v>40.18</v>
      </c>
      <c r="J14" s="278">
        <v>42.41</v>
      </c>
    </row>
    <row r="15" spans="1:13" ht="14.1" customHeight="1" x14ac:dyDescent="0.25">
      <c r="A15" s="276"/>
      <c r="B15" s="277"/>
      <c r="C15" s="277"/>
      <c r="D15" s="277"/>
      <c r="E15" s="277"/>
      <c r="F15" s="277"/>
      <c r="G15" s="277"/>
      <c r="H15" s="277"/>
      <c r="I15" s="277"/>
      <c r="J15" s="278"/>
    </row>
    <row r="16" spans="1:13" s="3" customFormat="1" ht="14.1" customHeight="1" x14ac:dyDescent="0.25">
      <c r="A16" s="279" t="s">
        <v>116</v>
      </c>
      <c r="B16" s="277"/>
      <c r="C16" s="277"/>
      <c r="D16" s="277"/>
      <c r="E16" s="277"/>
      <c r="F16" s="277"/>
      <c r="G16" s="277"/>
      <c r="H16" s="277"/>
      <c r="I16" s="277"/>
      <c r="J16" s="278"/>
    </row>
    <row r="17" spans="1:10" s="3" customFormat="1" ht="14.1" customHeight="1" x14ac:dyDescent="0.25">
      <c r="A17" s="279"/>
      <c r="B17" s="277"/>
      <c r="C17" s="277"/>
      <c r="D17" s="277"/>
      <c r="E17" s="277"/>
      <c r="F17" s="277"/>
      <c r="G17" s="277"/>
      <c r="H17" s="277"/>
      <c r="I17" s="277"/>
      <c r="J17" s="278"/>
    </row>
    <row r="18" spans="1:10" ht="14.1" customHeight="1" x14ac:dyDescent="0.25">
      <c r="A18" s="276" t="s">
        <v>68</v>
      </c>
      <c r="B18" s="277">
        <v>47.33</v>
      </c>
      <c r="C18" s="277">
        <v>48.24</v>
      </c>
      <c r="D18" s="277">
        <v>49.67</v>
      </c>
      <c r="E18" s="277">
        <v>49.68</v>
      </c>
      <c r="F18" s="277">
        <v>51.49</v>
      </c>
      <c r="G18" s="277">
        <v>51.28</v>
      </c>
      <c r="H18" s="277">
        <v>51.4</v>
      </c>
      <c r="I18" s="277">
        <v>52.9</v>
      </c>
      <c r="J18" s="278">
        <v>53.82</v>
      </c>
    </row>
    <row r="19" spans="1:10" ht="14.1" customHeight="1" x14ac:dyDescent="0.25">
      <c r="A19" s="276" t="s">
        <v>69</v>
      </c>
      <c r="B19" s="277">
        <v>49</v>
      </c>
      <c r="C19" s="277">
        <v>49.36</v>
      </c>
      <c r="D19" s="277">
        <v>50.51</v>
      </c>
      <c r="E19" s="277">
        <v>50.45</v>
      </c>
      <c r="F19" s="277">
        <v>51.42</v>
      </c>
      <c r="G19" s="277">
        <v>51.01</v>
      </c>
      <c r="H19" s="277">
        <v>51.08</v>
      </c>
      <c r="I19" s="277">
        <v>51.89</v>
      </c>
      <c r="J19" s="278">
        <v>52.35</v>
      </c>
    </row>
    <row r="20" spans="1:10" ht="14.1" customHeight="1" x14ac:dyDescent="0.25">
      <c r="A20" s="276" t="s">
        <v>70</v>
      </c>
      <c r="B20" s="277">
        <v>47.98</v>
      </c>
      <c r="C20" s="277">
        <v>47.69</v>
      </c>
      <c r="D20" s="277">
        <v>48.48</v>
      </c>
      <c r="E20" s="277">
        <v>49.06</v>
      </c>
      <c r="F20" s="277">
        <v>49.08</v>
      </c>
      <c r="G20" s="277">
        <v>47.81</v>
      </c>
      <c r="H20" s="277">
        <v>48.36</v>
      </c>
      <c r="I20" s="277">
        <v>49.09</v>
      </c>
      <c r="J20" s="278">
        <v>49.25</v>
      </c>
    </row>
    <row r="21" spans="1:10" ht="14.1" customHeight="1" x14ac:dyDescent="0.25">
      <c r="A21" s="276" t="s">
        <v>71</v>
      </c>
      <c r="B21" s="277">
        <v>48.11</v>
      </c>
      <c r="C21" s="277">
        <v>48.51</v>
      </c>
      <c r="D21" s="277">
        <v>48.46</v>
      </c>
      <c r="E21" s="277">
        <v>48.22</v>
      </c>
      <c r="F21" s="277">
        <v>48.33</v>
      </c>
      <c r="G21" s="277">
        <v>48.07</v>
      </c>
      <c r="H21" s="277">
        <v>50.57</v>
      </c>
      <c r="I21" s="277">
        <v>50.87</v>
      </c>
      <c r="J21" s="278">
        <v>51.56</v>
      </c>
    </row>
    <row r="22" spans="1:10" ht="14.1" customHeight="1" x14ac:dyDescent="0.25">
      <c r="A22" s="276" t="s">
        <v>72</v>
      </c>
      <c r="B22" s="277">
        <v>59.08</v>
      </c>
      <c r="C22" s="277">
        <v>60.23</v>
      </c>
      <c r="D22" s="277">
        <v>61.05</v>
      </c>
      <c r="E22" s="277">
        <v>59.81</v>
      </c>
      <c r="F22" s="277">
        <v>58.09</v>
      </c>
      <c r="G22" s="277">
        <v>57.7</v>
      </c>
      <c r="H22" s="277">
        <v>58.93</v>
      </c>
      <c r="I22" s="277">
        <v>58.94</v>
      </c>
      <c r="J22" s="278">
        <v>59.45</v>
      </c>
    </row>
    <row r="23" spans="1:10" ht="14.1" customHeight="1" x14ac:dyDescent="0.25">
      <c r="A23" s="276" t="s">
        <v>73</v>
      </c>
      <c r="B23" s="277">
        <v>49.36</v>
      </c>
      <c r="C23" s="277">
        <v>48.01</v>
      </c>
      <c r="D23" s="277">
        <v>49.35</v>
      </c>
      <c r="E23" s="277">
        <v>48.56</v>
      </c>
      <c r="F23" s="277">
        <v>48</v>
      </c>
      <c r="G23" s="277">
        <v>47</v>
      </c>
      <c r="H23" s="277">
        <v>47.26</v>
      </c>
      <c r="I23" s="277">
        <v>49.82</v>
      </c>
      <c r="J23" s="278">
        <v>51</v>
      </c>
    </row>
    <row r="24" spans="1:10" ht="14.1" customHeight="1" x14ac:dyDescent="0.25">
      <c r="A24" s="276" t="s">
        <v>74</v>
      </c>
      <c r="B24" s="277">
        <v>49.51</v>
      </c>
      <c r="C24" s="277">
        <v>50.02</v>
      </c>
      <c r="D24" s="277">
        <v>51.9</v>
      </c>
      <c r="E24" s="277">
        <v>52.08</v>
      </c>
      <c r="F24" s="277">
        <v>51.87</v>
      </c>
      <c r="G24" s="277">
        <v>51.48</v>
      </c>
      <c r="H24" s="277">
        <v>52.19</v>
      </c>
      <c r="I24" s="277">
        <v>52.48</v>
      </c>
      <c r="J24" s="278">
        <v>53.59</v>
      </c>
    </row>
    <row r="25" spans="1:10" ht="14.1" customHeight="1" x14ac:dyDescent="0.25">
      <c r="A25" s="276" t="s">
        <v>75</v>
      </c>
      <c r="B25" s="277">
        <v>46.6</v>
      </c>
      <c r="C25" s="277">
        <v>46.47</v>
      </c>
      <c r="D25" s="277">
        <v>46.91</v>
      </c>
      <c r="E25" s="277">
        <v>47.3</v>
      </c>
      <c r="F25" s="277">
        <v>47.46</v>
      </c>
      <c r="G25" s="277">
        <v>47.93</v>
      </c>
      <c r="H25" s="277">
        <v>48.97</v>
      </c>
      <c r="I25" s="277">
        <v>49.31</v>
      </c>
      <c r="J25" s="278">
        <v>49.7</v>
      </c>
    </row>
    <row r="26" spans="1:10" ht="14.1" customHeight="1" x14ac:dyDescent="0.25">
      <c r="A26" s="276" t="s">
        <v>76</v>
      </c>
      <c r="B26" s="277">
        <v>48.67</v>
      </c>
      <c r="C26" s="277">
        <v>49.9</v>
      </c>
      <c r="D26" s="277">
        <v>49.8</v>
      </c>
      <c r="E26" s="277">
        <v>49.48</v>
      </c>
      <c r="F26" s="277">
        <v>48.88</v>
      </c>
      <c r="G26" s="277">
        <v>50.24</v>
      </c>
      <c r="H26" s="277">
        <v>50.1</v>
      </c>
      <c r="I26" s="277">
        <v>50.11</v>
      </c>
      <c r="J26" s="278">
        <v>50.22</v>
      </c>
    </row>
    <row r="27" spans="1:10" ht="14.1" customHeight="1" x14ac:dyDescent="0.25">
      <c r="A27" s="276" t="s">
        <v>77</v>
      </c>
      <c r="B27" s="277">
        <v>52.57</v>
      </c>
      <c r="C27" s="277">
        <v>53.24</v>
      </c>
      <c r="D27" s="277">
        <v>54.6</v>
      </c>
      <c r="E27" s="277">
        <v>52.92</v>
      </c>
      <c r="F27" s="277">
        <v>52.88</v>
      </c>
      <c r="G27" s="277">
        <v>52.22</v>
      </c>
      <c r="H27" s="277">
        <v>53.09</v>
      </c>
      <c r="I27" s="277">
        <v>53.72</v>
      </c>
      <c r="J27" s="278">
        <v>54.78</v>
      </c>
    </row>
    <row r="28" spans="1:10" ht="14.1" customHeight="1" x14ac:dyDescent="0.25">
      <c r="A28" s="276" t="s">
        <v>78</v>
      </c>
      <c r="B28" s="277">
        <v>47.51</v>
      </c>
      <c r="C28" s="277">
        <v>46.51</v>
      </c>
      <c r="D28" s="277">
        <v>46.78</v>
      </c>
      <c r="E28" s="277">
        <v>47.67</v>
      </c>
      <c r="F28" s="277">
        <v>49.66</v>
      </c>
      <c r="G28" s="277">
        <v>49.31</v>
      </c>
      <c r="H28" s="277">
        <v>48.41</v>
      </c>
      <c r="I28" s="277">
        <v>49.31</v>
      </c>
      <c r="J28" s="278">
        <v>49.76</v>
      </c>
    </row>
    <row r="29" spans="1:10" ht="14.1" customHeight="1" thickBot="1" x14ac:dyDescent="0.3">
      <c r="A29" s="282" t="s">
        <v>79</v>
      </c>
      <c r="B29" s="283">
        <v>45.32</v>
      </c>
      <c r="C29" s="283">
        <v>43.69</v>
      </c>
      <c r="D29" s="283">
        <v>43.59</v>
      </c>
      <c r="E29" s="283">
        <v>43.66</v>
      </c>
      <c r="F29" s="283">
        <v>44.29</v>
      </c>
      <c r="G29" s="283">
        <v>44.13</v>
      </c>
      <c r="H29" s="283">
        <v>45.87</v>
      </c>
      <c r="I29" s="283">
        <v>45.75</v>
      </c>
      <c r="J29" s="284">
        <v>45.85</v>
      </c>
    </row>
    <row r="30" spans="1:10" x14ac:dyDescent="0.2">
      <c r="A30" s="180"/>
      <c r="B30" s="181"/>
    </row>
  </sheetData>
  <mergeCells count="2">
    <mergeCell ref="A1:J1"/>
    <mergeCell ref="A3:J3"/>
  </mergeCells>
  <printOptions horizontalCentered="1"/>
  <pageMargins left="0.59055118110236227" right="0.47244094488188981" top="0.59055118110236227" bottom="0.98425196850393704" header="0" footer="0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3">
    <pageSetUpPr fitToPage="1"/>
  </sheetPr>
  <dimension ref="A1:AK56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50.42578125" style="18" customWidth="1"/>
    <col min="2" max="6" width="14.5703125" style="14" customWidth="1"/>
    <col min="7" max="9" width="14.5703125" style="18" customWidth="1"/>
    <col min="10" max="12" width="14.5703125" style="14" customWidth="1"/>
    <col min="13" max="16384" width="11.42578125" style="14"/>
  </cols>
  <sheetData>
    <row r="1" spans="1:37" ht="18" customHeight="1" x14ac:dyDescent="0.2">
      <c r="A1" s="1018" t="s">
        <v>659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</row>
    <row r="2" spans="1:37" x14ac:dyDescent="0.2">
      <c r="A2" s="513"/>
      <c r="B2" s="487"/>
      <c r="C2" s="487"/>
      <c r="D2" s="487"/>
      <c r="E2" s="487"/>
      <c r="F2" s="487"/>
      <c r="G2" s="513"/>
      <c r="H2" s="513"/>
      <c r="I2" s="513"/>
      <c r="J2" s="487"/>
      <c r="K2" s="487"/>
      <c r="L2" s="487"/>
    </row>
    <row r="3" spans="1:37" ht="15" customHeight="1" x14ac:dyDescent="0.2">
      <c r="A3" s="1020" t="s">
        <v>745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</row>
    <row r="4" spans="1:37" ht="15.75" x14ac:dyDescent="0.25">
      <c r="A4" s="1007" t="s">
        <v>557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</row>
    <row r="5" spans="1:37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</row>
    <row r="6" spans="1:37" ht="13.5" thickBot="1" x14ac:dyDescent="0.25">
      <c r="B6" s="18"/>
      <c r="C6" s="18"/>
      <c r="D6" s="18"/>
      <c r="E6" s="18"/>
      <c r="F6" s="18"/>
      <c r="J6" s="18"/>
      <c r="K6" s="18"/>
      <c r="L6" s="18"/>
    </row>
    <row r="7" spans="1:37" s="15" customFormat="1" ht="63" customHeight="1" thickBot="1" x14ac:dyDescent="0.25">
      <c r="A7" s="514"/>
      <c r="B7" s="515">
        <v>2011</v>
      </c>
      <c r="C7" s="515">
        <v>2012</v>
      </c>
      <c r="D7" s="515">
        <v>2013</v>
      </c>
      <c r="E7" s="515">
        <v>2014</v>
      </c>
      <c r="F7" s="515">
        <v>2015</v>
      </c>
      <c r="G7" s="515">
        <v>2016</v>
      </c>
      <c r="H7" s="515">
        <v>2017</v>
      </c>
      <c r="I7" s="515">
        <v>2018</v>
      </c>
      <c r="J7" s="515">
        <v>2019</v>
      </c>
      <c r="K7" s="515" t="s">
        <v>781</v>
      </c>
      <c r="L7" s="516" t="s">
        <v>782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s="15" customFormat="1" ht="34.5" customHeight="1" x14ac:dyDescent="0.2">
      <c r="A8" s="517" t="s">
        <v>183</v>
      </c>
      <c r="B8" s="518">
        <v>40963.699999999997</v>
      </c>
      <c r="C8" s="518">
        <v>41954.5</v>
      </c>
      <c r="D8" s="518">
        <v>44064.600000000006</v>
      </c>
      <c r="E8" s="518">
        <v>43993.799999999996</v>
      </c>
      <c r="F8" s="518">
        <v>45642</v>
      </c>
      <c r="G8" s="518">
        <v>48411.599999999991</v>
      </c>
      <c r="H8" s="518">
        <v>50640.800000000003</v>
      </c>
      <c r="I8" s="518">
        <v>52144.499999999993</v>
      </c>
      <c r="J8" s="518">
        <v>51789</v>
      </c>
      <c r="K8" s="518">
        <v>52344.5</v>
      </c>
      <c r="L8" s="519">
        <v>56427.100000000006</v>
      </c>
    </row>
    <row r="9" spans="1:37" s="15" customFormat="1" ht="21.75" customHeight="1" x14ac:dyDescent="0.2">
      <c r="A9" s="520" t="s">
        <v>184</v>
      </c>
      <c r="B9" s="521">
        <v>24157.4</v>
      </c>
      <c r="C9" s="521">
        <v>24030.3</v>
      </c>
      <c r="D9" s="521">
        <v>25895.9</v>
      </c>
      <c r="E9" s="521">
        <v>25585.000000000004</v>
      </c>
      <c r="F9" s="521">
        <v>27192.199999999997</v>
      </c>
      <c r="G9" s="521">
        <v>29398.100000000002</v>
      </c>
      <c r="H9" s="521">
        <v>29981.399999999998</v>
      </c>
      <c r="I9" s="521">
        <v>31405.699999999997</v>
      </c>
      <c r="J9" s="521">
        <v>30108.300000000003</v>
      </c>
      <c r="K9" s="521">
        <v>30400.100000000002</v>
      </c>
      <c r="L9" s="522">
        <v>33643.800000000003</v>
      </c>
    </row>
    <row r="10" spans="1:37" s="15" customFormat="1" ht="13.5" x14ac:dyDescent="0.25">
      <c r="A10" s="523" t="s">
        <v>185</v>
      </c>
      <c r="B10" s="493">
        <v>4449.2</v>
      </c>
      <c r="C10" s="493">
        <v>4011.1</v>
      </c>
      <c r="D10" s="493">
        <v>4421.6000000000004</v>
      </c>
      <c r="E10" s="493">
        <v>3586.9</v>
      </c>
      <c r="F10" s="493">
        <v>3607.4</v>
      </c>
      <c r="G10" s="493">
        <v>3841</v>
      </c>
      <c r="H10" s="493">
        <v>2966.5</v>
      </c>
      <c r="I10" s="493">
        <v>4342.6000000000004</v>
      </c>
      <c r="J10" s="493">
        <v>3621.2</v>
      </c>
      <c r="K10" s="493">
        <v>4753.3999999999996</v>
      </c>
      <c r="L10" s="494">
        <v>6050.6</v>
      </c>
    </row>
    <row r="11" spans="1:37" s="15" customFormat="1" ht="15.6" customHeight="1" x14ac:dyDescent="0.25">
      <c r="A11" s="523" t="s">
        <v>783</v>
      </c>
      <c r="B11" s="493">
        <v>1112.9000000000001</v>
      </c>
      <c r="C11" s="493">
        <v>879.7</v>
      </c>
      <c r="D11" s="493">
        <v>927.7</v>
      </c>
      <c r="E11" s="493">
        <v>944.2</v>
      </c>
      <c r="F11" s="493">
        <v>1016.4</v>
      </c>
      <c r="G11" s="493">
        <v>968.4</v>
      </c>
      <c r="H11" s="493">
        <v>986.8</v>
      </c>
      <c r="I11" s="493">
        <v>1053.0999999999999</v>
      </c>
      <c r="J11" s="493">
        <v>855.3</v>
      </c>
      <c r="K11" s="493">
        <v>928.1</v>
      </c>
      <c r="L11" s="494">
        <v>1110.7</v>
      </c>
    </row>
    <row r="12" spans="1:37" s="15" customFormat="1" ht="13.5" x14ac:dyDescent="0.25">
      <c r="A12" s="523" t="s">
        <v>186</v>
      </c>
      <c r="B12" s="493">
        <v>2114.9</v>
      </c>
      <c r="C12" s="493">
        <v>1737.5</v>
      </c>
      <c r="D12" s="493">
        <v>2010.5</v>
      </c>
      <c r="E12" s="493">
        <v>1785.6</v>
      </c>
      <c r="F12" s="493">
        <v>1702.5</v>
      </c>
      <c r="G12" s="493">
        <v>1733.5</v>
      </c>
      <c r="H12" s="493">
        <v>1539.2</v>
      </c>
      <c r="I12" s="493">
        <v>1850.5</v>
      </c>
      <c r="J12" s="493">
        <v>1844</v>
      </c>
      <c r="K12" s="493">
        <v>1935.5</v>
      </c>
      <c r="L12" s="494">
        <v>1837.8</v>
      </c>
    </row>
    <row r="13" spans="1:37" s="15" customFormat="1" ht="15.6" customHeight="1" x14ac:dyDescent="0.25">
      <c r="A13" s="523" t="s">
        <v>784</v>
      </c>
      <c r="B13" s="493">
        <v>6527.9</v>
      </c>
      <c r="C13" s="493">
        <v>7086.9</v>
      </c>
      <c r="D13" s="493">
        <v>7701.4</v>
      </c>
      <c r="E13" s="493">
        <v>7511.6</v>
      </c>
      <c r="F13" s="493">
        <v>8547.4</v>
      </c>
      <c r="G13" s="493">
        <v>8944.2999999999993</v>
      </c>
      <c r="H13" s="493">
        <v>9768.7999999999993</v>
      </c>
      <c r="I13" s="493">
        <v>9328.4</v>
      </c>
      <c r="J13" s="493">
        <v>10186.5</v>
      </c>
      <c r="K13" s="493">
        <v>9796.7000000000007</v>
      </c>
      <c r="L13" s="494">
        <v>10704.8</v>
      </c>
    </row>
    <row r="14" spans="1:37" s="15" customFormat="1" ht="13.5" x14ac:dyDescent="0.25">
      <c r="A14" s="523" t="s">
        <v>187</v>
      </c>
      <c r="B14" s="493">
        <v>504.8</v>
      </c>
      <c r="C14" s="493">
        <v>537</v>
      </c>
      <c r="D14" s="493">
        <v>724.8</v>
      </c>
      <c r="E14" s="493">
        <v>484.4</v>
      </c>
      <c r="F14" s="493">
        <v>585.79999999999995</v>
      </c>
      <c r="G14" s="493">
        <v>758.7</v>
      </c>
      <c r="H14" s="493">
        <v>447.3</v>
      </c>
      <c r="I14" s="493">
        <v>674.4</v>
      </c>
      <c r="J14" s="493">
        <v>754.9</v>
      </c>
      <c r="K14" s="493">
        <v>525.29999999999995</v>
      </c>
      <c r="L14" s="494">
        <v>562.6</v>
      </c>
    </row>
    <row r="15" spans="1:37" s="15" customFormat="1" ht="15.6" customHeight="1" x14ac:dyDescent="0.25">
      <c r="A15" s="523" t="s">
        <v>785</v>
      </c>
      <c r="B15" s="493">
        <v>6552.4</v>
      </c>
      <c r="C15" s="493">
        <v>6045</v>
      </c>
      <c r="D15" s="493">
        <v>7487.2</v>
      </c>
      <c r="E15" s="493">
        <v>7442</v>
      </c>
      <c r="F15" s="493">
        <v>8770.4</v>
      </c>
      <c r="G15" s="493">
        <v>8938</v>
      </c>
      <c r="H15" s="493">
        <v>9356.1</v>
      </c>
      <c r="I15" s="493">
        <v>10044.5</v>
      </c>
      <c r="J15" s="493">
        <v>8752.2000000000007</v>
      </c>
      <c r="K15" s="493">
        <v>9622.5</v>
      </c>
      <c r="L15" s="494">
        <v>9375.1</v>
      </c>
    </row>
    <row r="16" spans="1:37" s="15" customFormat="1" ht="13.5" x14ac:dyDescent="0.25">
      <c r="A16" s="523" t="s">
        <v>188</v>
      </c>
      <c r="B16" s="493">
        <v>987.7</v>
      </c>
      <c r="C16" s="493">
        <v>1375.5</v>
      </c>
      <c r="D16" s="493">
        <v>1419.1</v>
      </c>
      <c r="E16" s="493">
        <v>1011.6999999999999</v>
      </c>
      <c r="F16" s="493">
        <v>1092.0999999999999</v>
      </c>
      <c r="G16" s="493">
        <v>1182.4000000000001</v>
      </c>
      <c r="H16" s="493">
        <v>1615.1</v>
      </c>
      <c r="I16" s="493">
        <v>1616.1</v>
      </c>
      <c r="J16" s="493">
        <v>1223.7</v>
      </c>
      <c r="K16" s="493">
        <v>1191.4000000000001</v>
      </c>
      <c r="L16" s="494">
        <v>1205.2</v>
      </c>
    </row>
    <row r="17" spans="1:12" s="15" customFormat="1" ht="13.5" x14ac:dyDescent="0.25">
      <c r="A17" s="523" t="s">
        <v>189</v>
      </c>
      <c r="B17" s="493">
        <v>1753.7</v>
      </c>
      <c r="C17" s="493">
        <v>2138.5</v>
      </c>
      <c r="D17" s="493">
        <v>1080.7</v>
      </c>
      <c r="E17" s="493">
        <v>2688.2</v>
      </c>
      <c r="F17" s="493">
        <v>1772.6</v>
      </c>
      <c r="G17" s="493">
        <v>2882.7</v>
      </c>
      <c r="H17" s="493">
        <v>3163.4</v>
      </c>
      <c r="I17" s="493">
        <v>2317.5</v>
      </c>
      <c r="J17" s="493">
        <v>2704.7</v>
      </c>
      <c r="K17" s="493">
        <v>1479.7</v>
      </c>
      <c r="L17" s="494">
        <v>2611</v>
      </c>
    </row>
    <row r="18" spans="1:12" s="15" customFormat="1" ht="13.5" x14ac:dyDescent="0.25">
      <c r="A18" s="523" t="s">
        <v>190</v>
      </c>
      <c r="B18" s="493">
        <v>153.9</v>
      </c>
      <c r="C18" s="493">
        <v>219.1</v>
      </c>
      <c r="D18" s="493">
        <v>122.9</v>
      </c>
      <c r="E18" s="493">
        <v>130.4</v>
      </c>
      <c r="F18" s="493">
        <v>97.6</v>
      </c>
      <c r="G18" s="493">
        <v>149.1</v>
      </c>
      <c r="H18" s="493">
        <v>138.19999999999999</v>
      </c>
      <c r="I18" s="493">
        <v>178.6</v>
      </c>
      <c r="J18" s="493">
        <v>165.8</v>
      </c>
      <c r="K18" s="493">
        <v>167.5</v>
      </c>
      <c r="L18" s="494">
        <v>186</v>
      </c>
    </row>
    <row r="19" spans="1:12" s="15" customFormat="1" ht="21" customHeight="1" x14ac:dyDescent="0.2">
      <c r="A19" s="520" t="s">
        <v>191</v>
      </c>
      <c r="B19" s="521">
        <v>15160</v>
      </c>
      <c r="C19" s="521">
        <v>16245.1</v>
      </c>
      <c r="D19" s="521">
        <v>16457.7</v>
      </c>
      <c r="E19" s="521">
        <v>16681.5</v>
      </c>
      <c r="F19" s="521">
        <v>16727.300000000003</v>
      </c>
      <c r="G19" s="521">
        <v>17310.599999999999</v>
      </c>
      <c r="H19" s="521">
        <v>18962.000000000004</v>
      </c>
      <c r="I19" s="521">
        <v>19000.5</v>
      </c>
      <c r="J19" s="521">
        <v>19919.599999999999</v>
      </c>
      <c r="K19" s="521">
        <v>20178.399999999998</v>
      </c>
      <c r="L19" s="522">
        <v>20915.300000000003</v>
      </c>
    </row>
    <row r="20" spans="1:12" s="15" customFormat="1" ht="13.5" x14ac:dyDescent="0.25">
      <c r="A20" s="523" t="s">
        <v>192</v>
      </c>
      <c r="B20" s="493">
        <v>11490.8</v>
      </c>
      <c r="C20" s="493">
        <v>12281.3</v>
      </c>
      <c r="D20" s="493">
        <v>12468.3</v>
      </c>
      <c r="E20" s="493">
        <v>12314.7</v>
      </c>
      <c r="F20" s="493">
        <v>12501.900000000001</v>
      </c>
      <c r="G20" s="493">
        <v>13363.399999999998</v>
      </c>
      <c r="H20" s="493">
        <v>14576.500000000004</v>
      </c>
      <c r="I20" s="493">
        <v>14583.5</v>
      </c>
      <c r="J20" s="493">
        <v>15559.499999999998</v>
      </c>
      <c r="K20" s="493">
        <v>15617.599999999999</v>
      </c>
      <c r="L20" s="494">
        <v>16214.2</v>
      </c>
    </row>
    <row r="21" spans="1:12" s="15" customFormat="1" ht="13.5" x14ac:dyDescent="0.25">
      <c r="A21" s="523" t="s">
        <v>193</v>
      </c>
      <c r="B21" s="493">
        <v>2495</v>
      </c>
      <c r="C21" s="493">
        <v>2642.7</v>
      </c>
      <c r="D21" s="493">
        <v>2700.5</v>
      </c>
      <c r="E21" s="493">
        <v>2718</v>
      </c>
      <c r="F21" s="493">
        <v>2865</v>
      </c>
      <c r="G21" s="493">
        <v>3040.9</v>
      </c>
      <c r="H21" s="493">
        <v>3221</v>
      </c>
      <c r="I21" s="493">
        <v>3205.9</v>
      </c>
      <c r="J21" s="493">
        <v>3258.6</v>
      </c>
      <c r="K21" s="493">
        <v>2889.9</v>
      </c>
      <c r="L21" s="494">
        <v>3195.6</v>
      </c>
    </row>
    <row r="22" spans="1:12" s="15" customFormat="1" ht="13.5" x14ac:dyDescent="0.25">
      <c r="A22" s="523" t="s">
        <v>194</v>
      </c>
      <c r="B22" s="493">
        <v>5528</v>
      </c>
      <c r="C22" s="493">
        <v>5944.7</v>
      </c>
      <c r="D22" s="493">
        <v>6202.2000000000007</v>
      </c>
      <c r="E22" s="493">
        <v>6019.2000000000007</v>
      </c>
      <c r="F22" s="493">
        <v>5840.5</v>
      </c>
      <c r="G22" s="493">
        <v>6624.8</v>
      </c>
      <c r="H22" s="493">
        <v>7440.2</v>
      </c>
      <c r="I22" s="493">
        <v>7341.6</v>
      </c>
      <c r="J22" s="493">
        <v>8362.9</v>
      </c>
      <c r="K22" s="493">
        <v>8771.5</v>
      </c>
      <c r="L22" s="494">
        <v>8868.2000000000007</v>
      </c>
    </row>
    <row r="23" spans="1:12" s="15" customFormat="1" ht="13.5" x14ac:dyDescent="0.25">
      <c r="A23" s="523" t="s">
        <v>195</v>
      </c>
      <c r="B23" s="493">
        <v>67.8</v>
      </c>
      <c r="C23" s="493">
        <v>66.3</v>
      </c>
      <c r="D23" s="493">
        <v>50.8</v>
      </c>
      <c r="E23" s="493">
        <v>55</v>
      </c>
      <c r="F23" s="493">
        <v>87.2</v>
      </c>
      <c r="G23" s="493">
        <v>80.8</v>
      </c>
      <c r="H23" s="493">
        <v>79.7</v>
      </c>
      <c r="I23" s="493">
        <v>83.699999999999989</v>
      </c>
      <c r="J23" s="493">
        <v>78</v>
      </c>
      <c r="K23" s="493">
        <v>78.199999999999989</v>
      </c>
      <c r="L23" s="494">
        <v>70</v>
      </c>
    </row>
    <row r="24" spans="1:12" s="15" customFormat="1" ht="13.5" x14ac:dyDescent="0.25">
      <c r="A24" s="523" t="s">
        <v>196</v>
      </c>
      <c r="B24" s="493">
        <v>930.8</v>
      </c>
      <c r="C24" s="493">
        <v>983.4</v>
      </c>
      <c r="D24" s="493">
        <v>952.4</v>
      </c>
      <c r="E24" s="493">
        <v>937.8</v>
      </c>
      <c r="F24" s="493">
        <v>1234.0999999999999</v>
      </c>
      <c r="G24" s="493">
        <v>1218.8</v>
      </c>
      <c r="H24" s="493">
        <v>1227.2</v>
      </c>
      <c r="I24" s="493">
        <v>1181.8</v>
      </c>
      <c r="J24" s="493">
        <v>1163.3</v>
      </c>
      <c r="K24" s="493">
        <v>1168.8</v>
      </c>
      <c r="L24" s="494">
        <v>1359.4</v>
      </c>
    </row>
    <row r="25" spans="1:12" s="15" customFormat="1" ht="13.5" x14ac:dyDescent="0.25">
      <c r="A25" s="523" t="s">
        <v>197</v>
      </c>
      <c r="B25" s="493">
        <v>2238.4</v>
      </c>
      <c r="C25" s="493">
        <v>2408.5</v>
      </c>
      <c r="D25" s="493">
        <v>2333.1999999999998</v>
      </c>
      <c r="E25" s="493">
        <v>2380.6</v>
      </c>
      <c r="F25" s="493">
        <v>2289.1</v>
      </c>
      <c r="G25" s="493">
        <v>2222.3000000000002</v>
      </c>
      <c r="H25" s="493">
        <v>2425.1999999999998</v>
      </c>
      <c r="I25" s="493">
        <v>2583.6</v>
      </c>
      <c r="J25" s="493">
        <v>2507.3000000000002</v>
      </c>
      <c r="K25" s="493">
        <v>2536.1999999999998</v>
      </c>
      <c r="L25" s="494">
        <v>2554.1</v>
      </c>
    </row>
    <row r="26" spans="1:12" s="15" customFormat="1" ht="13.5" x14ac:dyDescent="0.25">
      <c r="A26" s="523" t="s">
        <v>198</v>
      </c>
      <c r="B26" s="493">
        <v>230.8</v>
      </c>
      <c r="C26" s="493">
        <v>235.7</v>
      </c>
      <c r="D26" s="493">
        <v>229.2</v>
      </c>
      <c r="E26" s="493">
        <v>204.1</v>
      </c>
      <c r="F26" s="493">
        <v>186</v>
      </c>
      <c r="G26" s="493">
        <v>175.8</v>
      </c>
      <c r="H26" s="493">
        <v>183.2</v>
      </c>
      <c r="I26" s="493">
        <v>186.9</v>
      </c>
      <c r="J26" s="493">
        <v>189.4</v>
      </c>
      <c r="K26" s="493">
        <v>173</v>
      </c>
      <c r="L26" s="494">
        <v>166.9</v>
      </c>
    </row>
    <row r="27" spans="1:12" s="15" customFormat="1" ht="13.5" x14ac:dyDescent="0.25">
      <c r="A27" s="523" t="s">
        <v>199</v>
      </c>
      <c r="B27" s="493">
        <v>3669.2</v>
      </c>
      <c r="C27" s="493">
        <v>3963.8</v>
      </c>
      <c r="D27" s="493">
        <v>3989.4</v>
      </c>
      <c r="E27" s="493">
        <v>4366.8</v>
      </c>
      <c r="F27" s="493">
        <v>4225.3999999999996</v>
      </c>
      <c r="G27" s="493">
        <v>3947.2</v>
      </c>
      <c r="H27" s="493">
        <v>4385.5000000000009</v>
      </c>
      <c r="I27" s="493">
        <v>4417</v>
      </c>
      <c r="J27" s="493">
        <v>4360.1000000000004</v>
      </c>
      <c r="K27" s="493">
        <v>4560.8</v>
      </c>
      <c r="L27" s="494">
        <v>4701.1000000000004</v>
      </c>
    </row>
    <row r="28" spans="1:12" s="15" customFormat="1" ht="13.5" x14ac:dyDescent="0.25">
      <c r="A28" s="523" t="s">
        <v>200</v>
      </c>
      <c r="B28" s="493">
        <v>2494.6</v>
      </c>
      <c r="C28" s="493">
        <v>2558.1999999999998</v>
      </c>
      <c r="D28" s="493">
        <v>2886.9</v>
      </c>
      <c r="E28" s="493">
        <v>3183.6</v>
      </c>
      <c r="F28" s="493">
        <v>2995.4</v>
      </c>
      <c r="G28" s="493">
        <v>2826.2</v>
      </c>
      <c r="H28" s="493">
        <v>2971.3</v>
      </c>
      <c r="I28" s="493">
        <v>3045.5</v>
      </c>
      <c r="J28" s="493">
        <v>3156.5</v>
      </c>
      <c r="K28" s="493">
        <v>3272</v>
      </c>
      <c r="L28" s="494">
        <v>3434.2</v>
      </c>
    </row>
    <row r="29" spans="1:12" s="15" customFormat="1" ht="13.5" x14ac:dyDescent="0.25">
      <c r="A29" s="523" t="s">
        <v>201</v>
      </c>
      <c r="B29" s="493">
        <v>978</v>
      </c>
      <c r="C29" s="493">
        <v>1207.7</v>
      </c>
      <c r="D29" s="493">
        <v>898</v>
      </c>
      <c r="E29" s="493">
        <v>961.2</v>
      </c>
      <c r="F29" s="493">
        <v>992.6</v>
      </c>
      <c r="G29" s="493">
        <v>877.7</v>
      </c>
      <c r="H29" s="493">
        <v>1150.4000000000001</v>
      </c>
      <c r="I29" s="493">
        <v>1110</v>
      </c>
      <c r="J29" s="493">
        <v>974.6</v>
      </c>
      <c r="K29" s="493">
        <v>1069</v>
      </c>
      <c r="L29" s="494">
        <v>1034.9000000000001</v>
      </c>
    </row>
    <row r="30" spans="1:12" s="15" customFormat="1" ht="13.5" x14ac:dyDescent="0.25">
      <c r="A30" s="523" t="s">
        <v>202</v>
      </c>
      <c r="B30" s="493">
        <v>196.6</v>
      </c>
      <c r="C30" s="493">
        <v>197.9</v>
      </c>
      <c r="D30" s="493">
        <v>204.5</v>
      </c>
      <c r="E30" s="493">
        <v>222</v>
      </c>
      <c r="F30" s="493">
        <v>237.4</v>
      </c>
      <c r="G30" s="493">
        <v>243.3</v>
      </c>
      <c r="H30" s="493">
        <v>263.8</v>
      </c>
      <c r="I30" s="493">
        <v>261.5</v>
      </c>
      <c r="J30" s="493">
        <v>229</v>
      </c>
      <c r="K30" s="493">
        <v>219.79999999999998</v>
      </c>
      <c r="L30" s="494">
        <v>232</v>
      </c>
    </row>
    <row r="31" spans="1:12" s="15" customFormat="1" ht="13.5" x14ac:dyDescent="0.25">
      <c r="A31" s="523" t="s">
        <v>203</v>
      </c>
      <c r="B31" s="493">
        <v>415.1</v>
      </c>
      <c r="C31" s="493">
        <v>442.5</v>
      </c>
      <c r="D31" s="493">
        <v>468.7</v>
      </c>
      <c r="E31" s="493">
        <v>520.20000000000005</v>
      </c>
      <c r="F31" s="493">
        <v>514.9</v>
      </c>
      <c r="G31" s="493">
        <v>503.7</v>
      </c>
      <c r="H31" s="493">
        <v>506.1</v>
      </c>
      <c r="I31" s="493">
        <v>528.6</v>
      </c>
      <c r="J31" s="493">
        <v>558</v>
      </c>
      <c r="K31" s="493">
        <v>580.29999999999995</v>
      </c>
      <c r="L31" s="494">
        <v>607.30000000000007</v>
      </c>
    </row>
    <row r="32" spans="1:12" s="15" customFormat="1" ht="26.45" customHeight="1" x14ac:dyDescent="0.25">
      <c r="A32" s="524" t="s">
        <v>204</v>
      </c>
      <c r="B32" s="493">
        <v>1231.2</v>
      </c>
      <c r="C32" s="493">
        <v>1236.5999999999999</v>
      </c>
      <c r="D32" s="493">
        <v>1242.3</v>
      </c>
      <c r="E32" s="493">
        <v>1207.0999999999999</v>
      </c>
      <c r="F32" s="493">
        <v>1207.5999999999999</v>
      </c>
      <c r="G32" s="493">
        <v>1199.2</v>
      </c>
      <c r="H32" s="493">
        <v>1191.3</v>
      </c>
      <c r="I32" s="493">
        <v>1209.7</v>
      </c>
      <c r="J32" s="493">
        <v>1203.0999999999999</v>
      </c>
      <c r="K32" s="493">
        <v>1185.7</v>
      </c>
      <c r="L32" s="494">
        <v>1260.7</v>
      </c>
    </row>
    <row r="33" spans="1:12" s="15" customFormat="1" ht="21" customHeight="1" x14ac:dyDescent="0.2">
      <c r="A33" s="520" t="s">
        <v>560</v>
      </c>
      <c r="B33" s="521">
        <v>19714.8</v>
      </c>
      <c r="C33" s="521">
        <v>20625.099999999999</v>
      </c>
      <c r="D33" s="521">
        <v>21445.200000000001</v>
      </c>
      <c r="E33" s="521">
        <v>21097.4</v>
      </c>
      <c r="F33" s="521">
        <v>21104.100000000002</v>
      </c>
      <c r="G33" s="521">
        <v>21083.600000000002</v>
      </c>
      <c r="H33" s="521">
        <v>21794.5</v>
      </c>
      <c r="I33" s="521">
        <v>23401.500000000004</v>
      </c>
      <c r="J33" s="521">
        <v>23844.5</v>
      </c>
      <c r="K33" s="521">
        <v>23774.1</v>
      </c>
      <c r="L33" s="522">
        <v>26774.5</v>
      </c>
    </row>
    <row r="34" spans="1:12" s="15" customFormat="1" ht="13.5" x14ac:dyDescent="0.25">
      <c r="A34" s="523" t="s">
        <v>205</v>
      </c>
      <c r="B34" s="493">
        <v>759.7</v>
      </c>
      <c r="C34" s="493">
        <v>799.1</v>
      </c>
      <c r="D34" s="493">
        <v>867.1</v>
      </c>
      <c r="E34" s="493">
        <v>903.6</v>
      </c>
      <c r="F34" s="493">
        <v>916.4</v>
      </c>
      <c r="G34" s="493">
        <v>936.2</v>
      </c>
      <c r="H34" s="493">
        <v>986</v>
      </c>
      <c r="I34" s="493">
        <v>1037.3</v>
      </c>
      <c r="J34" s="493">
        <v>1129.5999999999999</v>
      </c>
      <c r="K34" s="493">
        <v>1198.5999999999999</v>
      </c>
      <c r="L34" s="494">
        <v>1220.9000000000001</v>
      </c>
    </row>
    <row r="35" spans="1:12" s="15" customFormat="1" ht="13.5" x14ac:dyDescent="0.25">
      <c r="A35" s="523" t="s">
        <v>206</v>
      </c>
      <c r="B35" s="493">
        <v>1767.1</v>
      </c>
      <c r="C35" s="493">
        <v>1942.3</v>
      </c>
      <c r="D35" s="493">
        <v>1978.4</v>
      </c>
      <c r="E35" s="493">
        <v>1972.1</v>
      </c>
      <c r="F35" s="493">
        <v>1917.1</v>
      </c>
      <c r="G35" s="493">
        <v>1728.1</v>
      </c>
      <c r="H35" s="493">
        <v>1864.9</v>
      </c>
      <c r="I35" s="493">
        <v>2074</v>
      </c>
      <c r="J35" s="493">
        <v>2108.6</v>
      </c>
      <c r="K35" s="493">
        <v>1692.7</v>
      </c>
      <c r="L35" s="494">
        <v>2294.5</v>
      </c>
    </row>
    <row r="36" spans="1:12" s="15" customFormat="1" ht="13.5" x14ac:dyDescent="0.25">
      <c r="A36" s="523" t="s">
        <v>207</v>
      </c>
      <c r="B36" s="493">
        <v>1658.9</v>
      </c>
      <c r="C36" s="493">
        <v>1760.7</v>
      </c>
      <c r="D36" s="493">
        <v>1952.1</v>
      </c>
      <c r="E36" s="493">
        <v>1984.3</v>
      </c>
      <c r="F36" s="493">
        <v>2004.8</v>
      </c>
      <c r="G36" s="493">
        <v>1749.8</v>
      </c>
      <c r="H36" s="493">
        <v>1760.2</v>
      </c>
      <c r="I36" s="493">
        <v>1767.4</v>
      </c>
      <c r="J36" s="493">
        <v>1828</v>
      </c>
      <c r="K36" s="493">
        <v>1763.4</v>
      </c>
      <c r="L36" s="494">
        <v>2059.3000000000002</v>
      </c>
    </row>
    <row r="37" spans="1:12" s="15" customFormat="1" ht="13.5" x14ac:dyDescent="0.25">
      <c r="A37" s="523" t="s">
        <v>208</v>
      </c>
      <c r="B37" s="493">
        <v>719.6</v>
      </c>
      <c r="C37" s="493">
        <v>744.2</v>
      </c>
      <c r="D37" s="493">
        <v>857.4</v>
      </c>
      <c r="E37" s="493">
        <v>975.8</v>
      </c>
      <c r="F37" s="493">
        <v>1036.3</v>
      </c>
      <c r="G37" s="493">
        <v>1086.9000000000001</v>
      </c>
      <c r="H37" s="493">
        <v>1110.7</v>
      </c>
      <c r="I37" s="493">
        <v>1145.3</v>
      </c>
      <c r="J37" s="493">
        <v>1195.4000000000001</v>
      </c>
      <c r="K37" s="493">
        <v>1283.7</v>
      </c>
      <c r="L37" s="494">
        <v>1358.6</v>
      </c>
    </row>
    <row r="38" spans="1:12" s="15" customFormat="1" ht="13.5" x14ac:dyDescent="0.25">
      <c r="A38" s="523" t="s">
        <v>209</v>
      </c>
      <c r="B38" s="493">
        <v>558.79999999999995</v>
      </c>
      <c r="C38" s="493">
        <v>541.70000000000005</v>
      </c>
      <c r="D38" s="493">
        <v>545</v>
      </c>
      <c r="E38" s="493">
        <v>564.6</v>
      </c>
      <c r="F38" s="493">
        <v>571.20000000000005</v>
      </c>
      <c r="G38" s="493">
        <v>578.79999999999995</v>
      </c>
      <c r="H38" s="493">
        <v>592.6</v>
      </c>
      <c r="I38" s="493">
        <v>606.6</v>
      </c>
      <c r="J38" s="493">
        <v>623.4</v>
      </c>
      <c r="K38" s="493">
        <v>634.4</v>
      </c>
      <c r="L38" s="494">
        <v>651.4</v>
      </c>
    </row>
    <row r="39" spans="1:12" s="15" customFormat="1" ht="13.5" x14ac:dyDescent="0.25">
      <c r="A39" s="523" t="s">
        <v>210</v>
      </c>
      <c r="B39" s="493">
        <v>10115.6</v>
      </c>
      <c r="C39" s="493">
        <v>10588.1</v>
      </c>
      <c r="D39" s="493">
        <v>10733.3</v>
      </c>
      <c r="E39" s="493">
        <v>10132.6</v>
      </c>
      <c r="F39" s="493">
        <v>10155</v>
      </c>
      <c r="G39" s="493">
        <v>10470.799999999999</v>
      </c>
      <c r="H39" s="493">
        <v>10928.6</v>
      </c>
      <c r="I39" s="493">
        <v>12095.5</v>
      </c>
      <c r="J39" s="493">
        <v>12231.7</v>
      </c>
      <c r="K39" s="493">
        <v>12450.7</v>
      </c>
      <c r="L39" s="494">
        <v>14235.1</v>
      </c>
    </row>
    <row r="40" spans="1:12" s="15" customFormat="1" ht="13.5" x14ac:dyDescent="0.25">
      <c r="A40" s="523" t="s">
        <v>211</v>
      </c>
      <c r="B40" s="493">
        <v>1432.6</v>
      </c>
      <c r="C40" s="493">
        <v>1464.4</v>
      </c>
      <c r="D40" s="493">
        <v>1533.6</v>
      </c>
      <c r="E40" s="493">
        <v>1144.3</v>
      </c>
      <c r="F40" s="493">
        <v>1104.7</v>
      </c>
      <c r="G40" s="493">
        <v>1090.4000000000001</v>
      </c>
      <c r="H40" s="493">
        <v>1090.9000000000001</v>
      </c>
      <c r="I40" s="493">
        <v>1104.9000000000001</v>
      </c>
      <c r="J40" s="493">
        <v>1137</v>
      </c>
      <c r="K40" s="493">
        <v>1174.5999999999999</v>
      </c>
      <c r="L40" s="494">
        <v>1236.7</v>
      </c>
    </row>
    <row r="41" spans="1:12" s="15" customFormat="1" ht="13.5" x14ac:dyDescent="0.25">
      <c r="A41" s="523" t="s">
        <v>561</v>
      </c>
      <c r="B41" s="493">
        <v>511.6</v>
      </c>
      <c r="C41" s="493">
        <v>512</v>
      </c>
      <c r="D41" s="493">
        <v>515.4</v>
      </c>
      <c r="E41" s="493">
        <v>518.9</v>
      </c>
      <c r="F41" s="493">
        <v>516.5</v>
      </c>
      <c r="G41" s="493">
        <v>507.7</v>
      </c>
      <c r="H41" s="493">
        <v>517</v>
      </c>
      <c r="I41" s="493">
        <v>526.4</v>
      </c>
      <c r="J41" s="493">
        <v>538</v>
      </c>
      <c r="K41" s="493">
        <v>529.70000000000005</v>
      </c>
      <c r="L41" s="494">
        <v>562.6</v>
      </c>
    </row>
    <row r="42" spans="1:12" s="15" customFormat="1" ht="13.5" x14ac:dyDescent="0.25">
      <c r="A42" s="523" t="s">
        <v>213</v>
      </c>
      <c r="B42" s="493">
        <v>415.1</v>
      </c>
      <c r="C42" s="493">
        <v>442.6</v>
      </c>
      <c r="D42" s="493">
        <v>468.7</v>
      </c>
      <c r="E42" s="493">
        <v>520.20000000000005</v>
      </c>
      <c r="F42" s="493">
        <v>514.9</v>
      </c>
      <c r="G42" s="493">
        <v>503.7</v>
      </c>
      <c r="H42" s="493">
        <v>506.1</v>
      </c>
      <c r="I42" s="493">
        <v>528.6</v>
      </c>
      <c r="J42" s="493">
        <v>558</v>
      </c>
      <c r="K42" s="493">
        <v>580.19999999999993</v>
      </c>
      <c r="L42" s="494">
        <v>607.30000000000007</v>
      </c>
    </row>
    <row r="43" spans="1:12" s="15" customFormat="1" ht="13.5" x14ac:dyDescent="0.25">
      <c r="A43" s="525" t="s">
        <v>214</v>
      </c>
      <c r="B43" s="493">
        <v>338</v>
      </c>
      <c r="C43" s="493">
        <v>293</v>
      </c>
      <c r="D43" s="493">
        <v>305</v>
      </c>
      <c r="E43" s="493">
        <v>295</v>
      </c>
      <c r="F43" s="493">
        <v>335</v>
      </c>
      <c r="G43" s="493">
        <v>329</v>
      </c>
      <c r="H43" s="493">
        <v>299</v>
      </c>
      <c r="I43" s="493">
        <v>306</v>
      </c>
      <c r="J43" s="493">
        <v>287</v>
      </c>
      <c r="K43" s="493">
        <v>287</v>
      </c>
      <c r="L43" s="494">
        <v>357</v>
      </c>
    </row>
    <row r="44" spans="1:12" s="15" customFormat="1" ht="13.5" x14ac:dyDescent="0.25">
      <c r="A44" s="523" t="s">
        <v>562</v>
      </c>
      <c r="B44" s="493">
        <v>1437.8</v>
      </c>
      <c r="C44" s="493">
        <v>1537</v>
      </c>
      <c r="D44" s="493">
        <v>1689.2</v>
      </c>
      <c r="E44" s="493">
        <v>2086</v>
      </c>
      <c r="F44" s="493">
        <v>2032.2</v>
      </c>
      <c r="G44" s="493">
        <v>2102.1999999999998</v>
      </c>
      <c r="H44" s="493">
        <v>2138.5</v>
      </c>
      <c r="I44" s="493">
        <v>2209.5</v>
      </c>
      <c r="J44" s="493">
        <v>2207.8000000000002</v>
      </c>
      <c r="K44" s="493">
        <v>2179.1</v>
      </c>
      <c r="L44" s="494">
        <v>2191.1</v>
      </c>
    </row>
    <row r="45" spans="1:12" s="15" customFormat="1" ht="19.5" customHeight="1" x14ac:dyDescent="0.2">
      <c r="A45" s="520" t="s">
        <v>563</v>
      </c>
      <c r="B45" s="521">
        <v>21248.9</v>
      </c>
      <c r="C45" s="521">
        <v>21329.4</v>
      </c>
      <c r="D45" s="521">
        <v>22619.400000000005</v>
      </c>
      <c r="E45" s="521">
        <v>22896.399999999994</v>
      </c>
      <c r="F45" s="521">
        <v>24537.899999999998</v>
      </c>
      <c r="G45" s="521">
        <v>27327.999999999989</v>
      </c>
      <c r="H45" s="521">
        <v>28846.300000000003</v>
      </c>
      <c r="I45" s="521">
        <v>28742.999999999989</v>
      </c>
      <c r="J45" s="521">
        <v>27944.5</v>
      </c>
      <c r="K45" s="521">
        <v>28570.400000000001</v>
      </c>
      <c r="L45" s="522">
        <v>29652.600000000006</v>
      </c>
    </row>
    <row r="46" spans="1:12" s="19" customFormat="1" ht="21.75" customHeight="1" x14ac:dyDescent="0.2">
      <c r="A46" s="520" t="s">
        <v>217</v>
      </c>
      <c r="B46" s="521">
        <v>4699.8999999999996</v>
      </c>
      <c r="C46" s="521">
        <v>4884.5</v>
      </c>
      <c r="D46" s="521">
        <v>5021.5</v>
      </c>
      <c r="E46" s="521">
        <v>5151</v>
      </c>
      <c r="F46" s="521">
        <v>5167.3</v>
      </c>
      <c r="G46" s="521">
        <v>5137.5</v>
      </c>
      <c r="H46" s="521">
        <v>5189.2</v>
      </c>
      <c r="I46" s="521">
        <v>5351.5</v>
      </c>
      <c r="J46" s="521">
        <v>5462.5</v>
      </c>
      <c r="K46" s="521">
        <v>5528.9</v>
      </c>
      <c r="L46" s="522">
        <v>5821.6</v>
      </c>
    </row>
    <row r="47" spans="1:12" s="19" customFormat="1" ht="18.75" customHeight="1" x14ac:dyDescent="0.2">
      <c r="A47" s="520" t="s">
        <v>218</v>
      </c>
      <c r="B47" s="521">
        <v>5934.3</v>
      </c>
      <c r="C47" s="521">
        <v>6033.7</v>
      </c>
      <c r="D47" s="521">
        <v>5877.8</v>
      </c>
      <c r="E47" s="521">
        <v>5943.7</v>
      </c>
      <c r="F47" s="521">
        <v>5495.2</v>
      </c>
      <c r="G47" s="521">
        <v>5839.6</v>
      </c>
      <c r="H47" s="521">
        <v>5901.7</v>
      </c>
      <c r="I47" s="521">
        <v>5795.8</v>
      </c>
      <c r="J47" s="521">
        <v>5914.9</v>
      </c>
      <c r="K47" s="521">
        <v>5736.3</v>
      </c>
      <c r="L47" s="522">
        <v>5642.1</v>
      </c>
    </row>
    <row r="48" spans="1:12" s="19" customFormat="1" ht="18.75" customHeight="1" x14ac:dyDescent="0.2">
      <c r="A48" s="520" t="s">
        <v>219</v>
      </c>
      <c r="B48" s="521">
        <v>264.10000000000002</v>
      </c>
      <c r="C48" s="521">
        <v>285.10000000000002</v>
      </c>
      <c r="D48" s="521">
        <v>314.2</v>
      </c>
      <c r="E48" s="521">
        <v>328</v>
      </c>
      <c r="F48" s="521">
        <v>347</v>
      </c>
      <c r="G48" s="521">
        <v>383.3</v>
      </c>
      <c r="H48" s="521">
        <v>406.6</v>
      </c>
      <c r="I48" s="521">
        <v>432</v>
      </c>
      <c r="J48" s="521">
        <v>450.5</v>
      </c>
      <c r="K48" s="521">
        <v>449.4</v>
      </c>
      <c r="L48" s="522">
        <v>487.7</v>
      </c>
    </row>
    <row r="49" spans="1:12" s="15" customFormat="1" ht="22.5" customHeight="1" thickBot="1" x14ac:dyDescent="0.25">
      <c r="A49" s="526" t="s">
        <v>564</v>
      </c>
      <c r="B49" s="527">
        <v>22219.200000000001</v>
      </c>
      <c r="C49" s="527">
        <v>22193.5</v>
      </c>
      <c r="D49" s="527">
        <v>23161.500000000004</v>
      </c>
      <c r="E49" s="527">
        <v>23361.099999999995</v>
      </c>
      <c r="F49" s="527">
        <v>24518.799999999999</v>
      </c>
      <c r="G49" s="527">
        <v>27646.799999999992</v>
      </c>
      <c r="H49" s="527">
        <v>29152.200000000004</v>
      </c>
      <c r="I49" s="527">
        <v>28755.299999999988</v>
      </c>
      <c r="J49" s="527">
        <v>27946.400000000001</v>
      </c>
      <c r="K49" s="527">
        <v>28328.399999999998</v>
      </c>
      <c r="L49" s="528">
        <v>28985.400000000005</v>
      </c>
    </row>
    <row r="50" spans="1:12" s="15" customFormat="1" ht="21" customHeight="1" x14ac:dyDescent="0.25">
      <c r="A50" s="499" t="s">
        <v>175</v>
      </c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</row>
    <row r="51" spans="1:12" s="15" customFormat="1" ht="13.5" x14ac:dyDescent="0.25">
      <c r="A51" s="501" t="s">
        <v>176</v>
      </c>
      <c r="B51" s="501"/>
      <c r="C51" s="501"/>
      <c r="D51" s="501"/>
      <c r="E51" s="501"/>
      <c r="F51" s="501"/>
      <c r="G51" s="499"/>
      <c r="H51" s="499"/>
      <c r="I51" s="499"/>
      <c r="J51" s="501"/>
      <c r="K51" s="501"/>
      <c r="L51" s="501"/>
    </row>
    <row r="52" spans="1:12" s="15" customFormat="1" ht="15.6" customHeight="1" x14ac:dyDescent="0.25">
      <c r="A52" s="1019" t="s">
        <v>786</v>
      </c>
      <c r="B52" s="1019"/>
      <c r="C52" s="1019"/>
      <c r="D52" s="1019"/>
      <c r="E52" s="1019"/>
      <c r="F52" s="501"/>
      <c r="G52" s="499"/>
      <c r="H52" s="499"/>
      <c r="I52" s="499"/>
      <c r="J52" s="501"/>
      <c r="K52" s="501"/>
      <c r="L52" s="501"/>
    </row>
    <row r="53" spans="1:12" s="15" customFormat="1" ht="15.6" customHeight="1" x14ac:dyDescent="0.25">
      <c r="A53" s="512" t="s">
        <v>787</v>
      </c>
      <c r="B53" s="501"/>
      <c r="C53" s="501"/>
      <c r="D53" s="501"/>
      <c r="E53" s="501"/>
      <c r="F53" s="501"/>
      <c r="G53" s="499"/>
      <c r="H53" s="499"/>
      <c r="I53" s="499"/>
      <c r="J53" s="501"/>
      <c r="K53" s="501"/>
      <c r="L53" s="501"/>
    </row>
    <row r="54" spans="1:12" s="15" customFormat="1" ht="15.6" customHeight="1" x14ac:dyDescent="0.25">
      <c r="A54" s="1019" t="s">
        <v>788</v>
      </c>
      <c r="B54" s="1019"/>
      <c r="C54" s="1019"/>
      <c r="D54" s="1019"/>
      <c r="E54" s="501"/>
      <c r="F54" s="501"/>
      <c r="G54" s="499"/>
      <c r="H54" s="499"/>
      <c r="I54" s="499"/>
      <c r="J54" s="501"/>
      <c r="K54" s="501"/>
      <c r="L54" s="501"/>
    </row>
    <row r="55" spans="1:12" ht="13.5" x14ac:dyDescent="0.25">
      <c r="A55" s="436" t="s">
        <v>565</v>
      </c>
      <c r="B55" s="436"/>
      <c r="C55" s="436"/>
      <c r="D55" s="436"/>
      <c r="E55" s="436"/>
      <c r="F55" s="436"/>
      <c r="G55" s="436"/>
      <c r="H55" s="436"/>
      <c r="I55" s="499"/>
      <c r="J55" s="501"/>
      <c r="K55" s="501"/>
      <c r="L55" s="501"/>
    </row>
    <row r="56" spans="1:12" ht="13.5" x14ac:dyDescent="0.25">
      <c r="A56" s="509" t="s">
        <v>566</v>
      </c>
      <c r="B56" s="509"/>
      <c r="C56" s="509"/>
      <c r="D56" s="509"/>
      <c r="E56" s="509"/>
      <c r="F56" s="509"/>
      <c r="G56" s="509"/>
      <c r="H56" s="509"/>
      <c r="I56" s="499"/>
      <c r="J56" s="501"/>
      <c r="K56" s="501"/>
      <c r="L56" s="501"/>
    </row>
  </sheetData>
  <mergeCells count="6">
    <mergeCell ref="A54:D54"/>
    <mergeCell ref="A1:L1"/>
    <mergeCell ref="A3:L3"/>
    <mergeCell ref="A4:L4"/>
    <mergeCell ref="A5:L5"/>
    <mergeCell ref="A52:E52"/>
  </mergeCells>
  <printOptions horizontalCentered="1"/>
  <pageMargins left="0.78740157480314965" right="0.46" top="0.59055118110236227" bottom="0.98425196850393704" header="0" footer="0"/>
  <pageSetup paperSize="9" scale="5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4">
    <pageSetUpPr fitToPage="1"/>
  </sheetPr>
  <dimension ref="A1:CV54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53.140625" style="14" customWidth="1"/>
    <col min="2" max="11" width="14.85546875" style="14" customWidth="1"/>
    <col min="12" max="16384" width="11.42578125" style="14"/>
  </cols>
  <sheetData>
    <row r="1" spans="1:100" ht="18" customHeight="1" x14ac:dyDescent="0.2">
      <c r="A1" s="1018" t="s">
        <v>659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</row>
    <row r="2" spans="1:100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00" ht="15" customHeight="1" x14ac:dyDescent="0.2">
      <c r="A3" s="1020" t="s">
        <v>746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20"/>
    </row>
    <row r="4" spans="1:100" ht="15.75" x14ac:dyDescent="0.25">
      <c r="A4" s="1007" t="s">
        <v>559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21"/>
      <c r="M4" s="21"/>
      <c r="N4" s="21"/>
    </row>
    <row r="5" spans="1:100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21"/>
      <c r="M5" s="21"/>
      <c r="N5" s="21"/>
    </row>
    <row r="6" spans="1:100" ht="13.5" thickBot="1" x14ac:dyDescent="0.25">
      <c r="A6" s="18"/>
      <c r="B6" s="529"/>
      <c r="C6" s="529"/>
      <c r="D6" s="529"/>
      <c r="E6" s="529"/>
      <c r="F6" s="529"/>
      <c r="G6" s="529"/>
      <c r="H6" s="529"/>
      <c r="I6" s="529"/>
      <c r="J6" s="529"/>
      <c r="K6" s="21"/>
      <c r="L6" s="21"/>
      <c r="M6" s="21"/>
      <c r="N6" s="21"/>
    </row>
    <row r="7" spans="1:100" s="15" customFormat="1" ht="45.75" customHeight="1" thickBot="1" x14ac:dyDescent="0.25">
      <c r="A7" s="514"/>
      <c r="B7" s="515">
        <v>2011</v>
      </c>
      <c r="C7" s="515">
        <v>2012</v>
      </c>
      <c r="D7" s="515">
        <v>2013</v>
      </c>
      <c r="E7" s="515">
        <v>2014</v>
      </c>
      <c r="F7" s="515">
        <v>2015</v>
      </c>
      <c r="G7" s="515">
        <v>2016</v>
      </c>
      <c r="H7" s="515">
        <v>2017</v>
      </c>
      <c r="I7" s="515">
        <v>2018</v>
      </c>
      <c r="J7" s="515">
        <v>2019</v>
      </c>
      <c r="K7" s="530" t="s">
        <v>781</v>
      </c>
      <c r="L7" s="22"/>
      <c r="M7" s="22"/>
      <c r="N7" s="22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</row>
    <row r="8" spans="1:100" s="15" customFormat="1" ht="27" customHeight="1" x14ac:dyDescent="0.2">
      <c r="A8" s="534" t="s">
        <v>220</v>
      </c>
      <c r="B8" s="518">
        <v>39109</v>
      </c>
      <c r="C8" s="518">
        <v>37504.899999999994</v>
      </c>
      <c r="D8" s="518">
        <v>38222.699999999997</v>
      </c>
      <c r="E8" s="518">
        <v>41408.6</v>
      </c>
      <c r="F8" s="518">
        <v>39970.899999999994</v>
      </c>
      <c r="G8" s="518">
        <v>43162.1</v>
      </c>
      <c r="H8" s="518">
        <v>41816.599999999991</v>
      </c>
      <c r="I8" s="518">
        <v>44851.8</v>
      </c>
      <c r="J8" s="518">
        <v>45392.3</v>
      </c>
      <c r="K8" s="519">
        <v>45701.299999999996</v>
      </c>
      <c r="L8" s="21"/>
      <c r="M8" s="21"/>
      <c r="N8" s="21"/>
    </row>
    <row r="9" spans="1:100" s="15" customFormat="1" ht="21" customHeight="1" x14ac:dyDescent="0.2">
      <c r="A9" s="535" t="s">
        <v>221</v>
      </c>
      <c r="B9" s="521">
        <v>24269.600000000002</v>
      </c>
      <c r="C9" s="521">
        <v>22902.1</v>
      </c>
      <c r="D9" s="521">
        <v>23433.200000000001</v>
      </c>
      <c r="E9" s="521">
        <v>26123.1</v>
      </c>
      <c r="F9" s="521">
        <v>23758.799999999996</v>
      </c>
      <c r="G9" s="521">
        <v>26460.199999999997</v>
      </c>
      <c r="H9" s="521">
        <v>24873.399999999998</v>
      </c>
      <c r="I9" s="521">
        <v>27338.2</v>
      </c>
      <c r="J9" s="521">
        <v>27454.100000000006</v>
      </c>
      <c r="K9" s="522">
        <v>27328.3</v>
      </c>
      <c r="L9" s="21"/>
      <c r="M9" s="21"/>
      <c r="N9" s="21"/>
    </row>
    <row r="10" spans="1:100" s="15" customFormat="1" ht="13.5" x14ac:dyDescent="0.25">
      <c r="A10" s="523" t="s">
        <v>185</v>
      </c>
      <c r="B10" s="493">
        <v>3844.8</v>
      </c>
      <c r="C10" s="493">
        <v>3044.6</v>
      </c>
      <c r="D10" s="493">
        <v>4382.8</v>
      </c>
      <c r="E10" s="493">
        <v>3606.4</v>
      </c>
      <c r="F10" s="493">
        <v>3567.9</v>
      </c>
      <c r="G10" s="493">
        <v>4237.1000000000004</v>
      </c>
      <c r="H10" s="493">
        <v>3048</v>
      </c>
      <c r="I10" s="493">
        <v>4408.5</v>
      </c>
      <c r="J10" s="493">
        <v>3537.6</v>
      </c>
      <c r="K10" s="494">
        <v>4630.8</v>
      </c>
      <c r="L10" s="21"/>
      <c r="M10" s="21"/>
      <c r="N10" s="21"/>
    </row>
    <row r="11" spans="1:100" s="15" customFormat="1" ht="15.6" customHeight="1" x14ac:dyDescent="0.25">
      <c r="A11" s="523" t="s">
        <v>783</v>
      </c>
      <c r="B11" s="493">
        <v>1346.7</v>
      </c>
      <c r="C11" s="493">
        <v>1007.2</v>
      </c>
      <c r="D11" s="493">
        <v>1205</v>
      </c>
      <c r="E11" s="493">
        <v>1323.7</v>
      </c>
      <c r="F11" s="493">
        <v>1211.7</v>
      </c>
      <c r="G11" s="493">
        <v>1290</v>
      </c>
      <c r="H11" s="493">
        <v>1306.5999999999999</v>
      </c>
      <c r="I11" s="493">
        <v>1451.4</v>
      </c>
      <c r="J11" s="493">
        <v>1220.5999999999999</v>
      </c>
      <c r="K11" s="494">
        <v>1360.4</v>
      </c>
    </row>
    <row r="12" spans="1:100" s="15" customFormat="1" ht="13.5" x14ac:dyDescent="0.25">
      <c r="A12" s="523" t="s">
        <v>186</v>
      </c>
      <c r="B12" s="493">
        <v>1406.7</v>
      </c>
      <c r="C12" s="493">
        <v>1286.4000000000001</v>
      </c>
      <c r="D12" s="493">
        <v>1510.2</v>
      </c>
      <c r="E12" s="493">
        <v>1480.6</v>
      </c>
      <c r="F12" s="493">
        <v>1365.7</v>
      </c>
      <c r="G12" s="493">
        <v>1485.6</v>
      </c>
      <c r="H12" s="493">
        <v>1223.8</v>
      </c>
      <c r="I12" s="493">
        <v>1552.2</v>
      </c>
      <c r="J12" s="493">
        <v>1379.4</v>
      </c>
      <c r="K12" s="494">
        <v>1615.1</v>
      </c>
    </row>
    <row r="13" spans="1:100" s="15" customFormat="1" ht="15.6" customHeight="1" x14ac:dyDescent="0.25">
      <c r="A13" s="523" t="s">
        <v>784</v>
      </c>
      <c r="B13" s="493">
        <v>6426.8</v>
      </c>
      <c r="C13" s="493">
        <v>6560.5</v>
      </c>
      <c r="D13" s="493">
        <v>6582.8</v>
      </c>
      <c r="E13" s="493">
        <v>6972</v>
      </c>
      <c r="F13" s="493">
        <v>7104.5</v>
      </c>
      <c r="G13" s="493">
        <v>7490.4</v>
      </c>
      <c r="H13" s="493">
        <v>7573.6</v>
      </c>
      <c r="I13" s="493">
        <v>7496.2</v>
      </c>
      <c r="J13" s="493">
        <v>7936.4</v>
      </c>
      <c r="K13" s="494">
        <v>7678.2</v>
      </c>
    </row>
    <row r="14" spans="1:100" s="15" customFormat="1" ht="13.5" x14ac:dyDescent="0.25">
      <c r="A14" s="523" t="s">
        <v>187</v>
      </c>
      <c r="B14" s="493">
        <v>404.1</v>
      </c>
      <c r="C14" s="493">
        <v>383.3</v>
      </c>
      <c r="D14" s="493">
        <v>383.7</v>
      </c>
      <c r="E14" s="493">
        <v>459.7</v>
      </c>
      <c r="F14" s="493">
        <v>428.5</v>
      </c>
      <c r="G14" s="493">
        <v>410.8</v>
      </c>
      <c r="H14" s="493">
        <v>405.6</v>
      </c>
      <c r="I14" s="493">
        <v>370.8</v>
      </c>
      <c r="J14" s="493">
        <v>417.4</v>
      </c>
      <c r="K14" s="494">
        <v>376.4</v>
      </c>
    </row>
    <row r="15" spans="1:100" s="15" customFormat="1" ht="15.6" customHeight="1" x14ac:dyDescent="0.25">
      <c r="A15" s="523" t="s">
        <v>785</v>
      </c>
      <c r="B15" s="493">
        <v>5723.6</v>
      </c>
      <c r="C15" s="493">
        <v>4972.5999999999995</v>
      </c>
      <c r="D15" s="493">
        <v>5980.5</v>
      </c>
      <c r="E15" s="493">
        <v>5960.6</v>
      </c>
      <c r="F15" s="493">
        <v>6398.7</v>
      </c>
      <c r="G15" s="493">
        <v>6338.6</v>
      </c>
      <c r="H15" s="493">
        <v>6615.7</v>
      </c>
      <c r="I15" s="493">
        <v>7187.3</v>
      </c>
      <c r="J15" s="493">
        <v>6834.5</v>
      </c>
      <c r="K15" s="494">
        <v>7071.4</v>
      </c>
    </row>
    <row r="16" spans="1:100" s="15" customFormat="1" ht="13.5" x14ac:dyDescent="0.25">
      <c r="A16" s="523" t="s">
        <v>188</v>
      </c>
      <c r="B16" s="493">
        <v>1171.2</v>
      </c>
      <c r="C16" s="493">
        <v>1123.7</v>
      </c>
      <c r="D16" s="493">
        <v>1569.9</v>
      </c>
      <c r="E16" s="493">
        <v>1364.3000000000002</v>
      </c>
      <c r="F16" s="493">
        <v>1387.6</v>
      </c>
      <c r="G16" s="493">
        <v>1381.8</v>
      </c>
      <c r="H16" s="493">
        <v>1196.5999999999999</v>
      </c>
      <c r="I16" s="493">
        <v>1586</v>
      </c>
      <c r="J16" s="493">
        <v>1266.7</v>
      </c>
      <c r="K16" s="494">
        <v>1505.8</v>
      </c>
    </row>
    <row r="17" spans="1:11" s="15" customFormat="1" ht="13.5" x14ac:dyDescent="0.25">
      <c r="A17" s="523" t="s">
        <v>189</v>
      </c>
      <c r="B17" s="493">
        <v>3689</v>
      </c>
      <c r="C17" s="493">
        <v>4274.8999999999996</v>
      </c>
      <c r="D17" s="493">
        <v>1623.8</v>
      </c>
      <c r="E17" s="493">
        <v>4725</v>
      </c>
      <c r="F17" s="493">
        <v>2125.6</v>
      </c>
      <c r="G17" s="493">
        <v>3605.3</v>
      </c>
      <c r="H17" s="493">
        <v>3305.9</v>
      </c>
      <c r="I17" s="493">
        <v>3056.9</v>
      </c>
      <c r="J17" s="493">
        <v>4619.6000000000004</v>
      </c>
      <c r="K17" s="494">
        <v>2820.2</v>
      </c>
    </row>
    <row r="18" spans="1:11" s="15" customFormat="1" ht="13.5" x14ac:dyDescent="0.25">
      <c r="A18" s="523" t="s">
        <v>190</v>
      </c>
      <c r="B18" s="493">
        <v>256.7</v>
      </c>
      <c r="C18" s="493">
        <v>248.9</v>
      </c>
      <c r="D18" s="493">
        <v>194.5</v>
      </c>
      <c r="E18" s="493">
        <v>230.8</v>
      </c>
      <c r="F18" s="493">
        <v>168.6</v>
      </c>
      <c r="G18" s="493">
        <v>220.6</v>
      </c>
      <c r="H18" s="493">
        <v>197.6</v>
      </c>
      <c r="I18" s="493">
        <v>228.9</v>
      </c>
      <c r="J18" s="493">
        <v>241.9</v>
      </c>
      <c r="K18" s="494">
        <v>270</v>
      </c>
    </row>
    <row r="19" spans="1:11" s="15" customFormat="1" ht="21" customHeight="1" x14ac:dyDescent="0.2">
      <c r="A19" s="535" t="s">
        <v>222</v>
      </c>
      <c r="B19" s="521">
        <v>13477</v>
      </c>
      <c r="C19" s="521">
        <v>13229.699999999999</v>
      </c>
      <c r="D19" s="521">
        <v>13422.8</v>
      </c>
      <c r="E19" s="521">
        <v>13909.9</v>
      </c>
      <c r="F19" s="521">
        <v>14795.100000000002</v>
      </c>
      <c r="G19" s="521">
        <v>15288.900000000001</v>
      </c>
      <c r="H19" s="521">
        <v>15534.699999999997</v>
      </c>
      <c r="I19" s="521">
        <v>16092.599999999999</v>
      </c>
      <c r="J19" s="521">
        <v>16512.899999999998</v>
      </c>
      <c r="K19" s="522">
        <v>16941.400000000001</v>
      </c>
    </row>
    <row r="20" spans="1:11" s="15" customFormat="1" ht="13.5" x14ac:dyDescent="0.25">
      <c r="A20" s="523" t="s">
        <v>192</v>
      </c>
      <c r="B20" s="493">
        <v>10122</v>
      </c>
      <c r="C20" s="493">
        <v>9979.2999999999993</v>
      </c>
      <c r="D20" s="493">
        <v>10053.699999999999</v>
      </c>
      <c r="E20" s="493">
        <v>10419</v>
      </c>
      <c r="F20" s="493">
        <v>11213.300000000001</v>
      </c>
      <c r="G20" s="493">
        <v>11621.6</v>
      </c>
      <c r="H20" s="493">
        <v>11792.499999999998</v>
      </c>
      <c r="I20" s="493">
        <v>12308.299999999997</v>
      </c>
      <c r="J20" s="493">
        <v>12726.399999999998</v>
      </c>
      <c r="K20" s="494">
        <v>13076.6</v>
      </c>
    </row>
    <row r="21" spans="1:11" s="15" customFormat="1" ht="13.5" x14ac:dyDescent="0.25">
      <c r="A21" s="523" t="s">
        <v>193</v>
      </c>
      <c r="B21" s="493">
        <v>2743</v>
      </c>
      <c r="C21" s="493">
        <v>2682.7</v>
      </c>
      <c r="D21" s="493">
        <v>2775.7</v>
      </c>
      <c r="E21" s="493">
        <v>2836.6</v>
      </c>
      <c r="F21" s="493">
        <v>3098.5</v>
      </c>
      <c r="G21" s="493">
        <v>3121.2</v>
      </c>
      <c r="H21" s="493">
        <v>3216.5</v>
      </c>
      <c r="I21" s="493">
        <v>3318</v>
      </c>
      <c r="J21" s="493">
        <v>3483.1</v>
      </c>
      <c r="K21" s="494">
        <v>3358.4</v>
      </c>
    </row>
    <row r="22" spans="1:11" s="15" customFormat="1" ht="13.5" x14ac:dyDescent="0.25">
      <c r="A22" s="523" t="s">
        <v>194</v>
      </c>
      <c r="B22" s="493">
        <v>4796.2</v>
      </c>
      <c r="C22" s="493">
        <v>4688.8999999999996</v>
      </c>
      <c r="D22" s="493">
        <v>4707.8999999999996</v>
      </c>
      <c r="E22" s="493">
        <v>4972.3999999999996</v>
      </c>
      <c r="F22" s="493">
        <v>5389.1</v>
      </c>
      <c r="G22" s="493">
        <v>5711.6</v>
      </c>
      <c r="H22" s="493">
        <v>5793.9</v>
      </c>
      <c r="I22" s="493">
        <v>6127.3</v>
      </c>
      <c r="J22" s="493">
        <v>6229.4</v>
      </c>
      <c r="K22" s="494">
        <v>6707.1</v>
      </c>
    </row>
    <row r="23" spans="1:11" s="15" customFormat="1" ht="13.5" x14ac:dyDescent="0.25">
      <c r="A23" s="523" t="s">
        <v>195</v>
      </c>
      <c r="B23" s="493">
        <v>59.3</v>
      </c>
      <c r="C23" s="493">
        <v>59.4</v>
      </c>
      <c r="D23" s="493">
        <v>45.2</v>
      </c>
      <c r="E23" s="493">
        <v>50.7</v>
      </c>
      <c r="F23" s="493">
        <v>76.7</v>
      </c>
      <c r="G23" s="493">
        <v>68.7</v>
      </c>
      <c r="H23" s="493">
        <v>64</v>
      </c>
      <c r="I23" s="493">
        <v>61.800000000000004</v>
      </c>
      <c r="J23" s="493">
        <v>59.3</v>
      </c>
      <c r="K23" s="494">
        <v>59.6</v>
      </c>
    </row>
    <row r="24" spans="1:11" s="15" customFormat="1" ht="13.5" x14ac:dyDescent="0.25">
      <c r="A24" s="523" t="s">
        <v>196</v>
      </c>
      <c r="B24" s="493">
        <v>763.6</v>
      </c>
      <c r="C24" s="493">
        <v>784.7</v>
      </c>
      <c r="D24" s="493">
        <v>798.1</v>
      </c>
      <c r="E24" s="493">
        <v>746.9</v>
      </c>
      <c r="F24" s="493">
        <v>838.6</v>
      </c>
      <c r="G24" s="493">
        <v>846</v>
      </c>
      <c r="H24" s="493">
        <v>836.5</v>
      </c>
      <c r="I24" s="493">
        <v>814.1</v>
      </c>
      <c r="J24" s="493">
        <v>895.8</v>
      </c>
      <c r="K24" s="494">
        <v>874.4</v>
      </c>
    </row>
    <row r="25" spans="1:11" s="15" customFormat="1" ht="13.5" x14ac:dyDescent="0.25">
      <c r="A25" s="523" t="s">
        <v>197</v>
      </c>
      <c r="B25" s="493">
        <v>1471.4</v>
      </c>
      <c r="C25" s="493">
        <v>1467.7</v>
      </c>
      <c r="D25" s="493">
        <v>1452.3</v>
      </c>
      <c r="E25" s="493">
        <v>1544.6</v>
      </c>
      <c r="F25" s="493">
        <v>1543.3</v>
      </c>
      <c r="G25" s="493">
        <v>1622.9</v>
      </c>
      <c r="H25" s="493">
        <v>1640.8</v>
      </c>
      <c r="I25" s="493">
        <v>1752.3</v>
      </c>
      <c r="J25" s="493">
        <v>1839.9</v>
      </c>
      <c r="K25" s="494">
        <v>1862</v>
      </c>
    </row>
    <row r="26" spans="1:11" s="15" customFormat="1" ht="13.5" x14ac:dyDescent="0.25">
      <c r="A26" s="523" t="s">
        <v>198</v>
      </c>
      <c r="B26" s="493">
        <v>288.5</v>
      </c>
      <c r="C26" s="493">
        <v>295.89999999999998</v>
      </c>
      <c r="D26" s="493">
        <v>274.5</v>
      </c>
      <c r="E26" s="493">
        <v>267.8</v>
      </c>
      <c r="F26" s="493">
        <v>267.10000000000002</v>
      </c>
      <c r="G26" s="493">
        <v>251.2</v>
      </c>
      <c r="H26" s="493">
        <v>240.79999999999998</v>
      </c>
      <c r="I26" s="493">
        <v>234.8</v>
      </c>
      <c r="J26" s="493">
        <v>218.9</v>
      </c>
      <c r="K26" s="494">
        <v>215.1</v>
      </c>
    </row>
    <row r="27" spans="1:11" s="15" customFormat="1" ht="13.5" x14ac:dyDescent="0.25">
      <c r="A27" s="523" t="s">
        <v>199</v>
      </c>
      <c r="B27" s="493">
        <v>3354.9999999999995</v>
      </c>
      <c r="C27" s="493">
        <v>3250.3999999999996</v>
      </c>
      <c r="D27" s="493">
        <v>3369.1</v>
      </c>
      <c r="E27" s="493">
        <v>3490.9</v>
      </c>
      <c r="F27" s="493">
        <v>3581.8</v>
      </c>
      <c r="G27" s="493">
        <v>3667.3</v>
      </c>
      <c r="H27" s="493">
        <v>3742.2</v>
      </c>
      <c r="I27" s="493">
        <v>3784.3</v>
      </c>
      <c r="J27" s="493">
        <v>3786.4999999999995</v>
      </c>
      <c r="K27" s="494">
        <v>3864.8</v>
      </c>
    </row>
    <row r="28" spans="1:11" s="15" customFormat="1" ht="13.5" x14ac:dyDescent="0.25">
      <c r="A28" s="523" t="s">
        <v>200</v>
      </c>
      <c r="B28" s="493">
        <v>2235.6999999999998</v>
      </c>
      <c r="C28" s="493">
        <v>2282.6</v>
      </c>
      <c r="D28" s="493">
        <v>2343.1999999999998</v>
      </c>
      <c r="E28" s="493">
        <v>2408.9</v>
      </c>
      <c r="F28" s="493">
        <v>2467.5</v>
      </c>
      <c r="G28" s="493">
        <v>2503.3000000000002</v>
      </c>
      <c r="H28" s="493">
        <v>2543.7000000000003</v>
      </c>
      <c r="I28" s="493">
        <v>2578.3000000000002</v>
      </c>
      <c r="J28" s="493">
        <v>2604.1999999999998</v>
      </c>
      <c r="K28" s="494">
        <v>2642.3</v>
      </c>
    </row>
    <row r="29" spans="1:11" s="15" customFormat="1" ht="13.5" x14ac:dyDescent="0.25">
      <c r="A29" s="523" t="s">
        <v>201</v>
      </c>
      <c r="B29" s="493">
        <v>898.2</v>
      </c>
      <c r="C29" s="493">
        <v>767.6</v>
      </c>
      <c r="D29" s="493">
        <v>818.3</v>
      </c>
      <c r="E29" s="493">
        <v>869.4</v>
      </c>
      <c r="F29" s="493">
        <v>888.9</v>
      </c>
      <c r="G29" s="493">
        <v>892.7</v>
      </c>
      <c r="H29" s="493">
        <v>930.3</v>
      </c>
      <c r="I29" s="493">
        <v>912.4</v>
      </c>
      <c r="J29" s="493">
        <v>906.6</v>
      </c>
      <c r="K29" s="494">
        <v>954.8</v>
      </c>
    </row>
    <row r="30" spans="1:11" s="15" customFormat="1" ht="13.5" x14ac:dyDescent="0.25">
      <c r="A30" s="523" t="s">
        <v>202</v>
      </c>
      <c r="B30" s="493">
        <v>221.1</v>
      </c>
      <c r="C30" s="493">
        <v>200.2</v>
      </c>
      <c r="D30" s="493">
        <v>207.6</v>
      </c>
      <c r="E30" s="493">
        <v>212.6</v>
      </c>
      <c r="F30" s="493">
        <v>225.4</v>
      </c>
      <c r="G30" s="493">
        <v>271.29999999999995</v>
      </c>
      <c r="H30" s="493">
        <v>268.2</v>
      </c>
      <c r="I30" s="493">
        <v>293.60000000000002</v>
      </c>
      <c r="J30" s="493">
        <v>275.7</v>
      </c>
      <c r="K30" s="494">
        <v>267.7</v>
      </c>
    </row>
    <row r="31" spans="1:11" s="15" customFormat="1" ht="13.5" x14ac:dyDescent="0.25">
      <c r="A31" s="523" t="s">
        <v>223</v>
      </c>
      <c r="B31" s="493">
        <v>327.7</v>
      </c>
      <c r="C31" s="493">
        <v>340.4</v>
      </c>
      <c r="D31" s="493">
        <v>352</v>
      </c>
      <c r="E31" s="493">
        <v>384</v>
      </c>
      <c r="F31" s="493">
        <v>402.1</v>
      </c>
      <c r="G31" s="493">
        <v>399.1</v>
      </c>
      <c r="H31" s="493">
        <v>394.7</v>
      </c>
      <c r="I31" s="493">
        <v>400.1</v>
      </c>
      <c r="J31" s="493">
        <v>409.8</v>
      </c>
      <c r="K31" s="494">
        <v>430.7</v>
      </c>
    </row>
    <row r="32" spans="1:11" s="15" customFormat="1" ht="13.9" customHeight="1" x14ac:dyDescent="0.25">
      <c r="A32" s="524" t="s">
        <v>204</v>
      </c>
      <c r="B32" s="493">
        <v>1034.7</v>
      </c>
      <c r="C32" s="493">
        <v>1032.7</v>
      </c>
      <c r="D32" s="493">
        <v>1014.7</v>
      </c>
      <c r="E32" s="493">
        <v>991.6</v>
      </c>
      <c r="F32" s="493">
        <v>1014.9</v>
      </c>
      <c r="G32" s="493">
        <v>1013.9</v>
      </c>
      <c r="H32" s="493">
        <v>1013.8</v>
      </c>
      <c r="I32" s="493">
        <v>1020.9</v>
      </c>
      <c r="J32" s="493">
        <v>1015.5</v>
      </c>
      <c r="K32" s="494">
        <v>1000.9</v>
      </c>
    </row>
    <row r="33" spans="1:12" s="15" customFormat="1" ht="21" customHeight="1" x14ac:dyDescent="0.2">
      <c r="A33" s="535" t="s">
        <v>560</v>
      </c>
      <c r="B33" s="521">
        <v>13835.8</v>
      </c>
      <c r="C33" s="521">
        <v>13669.300000000001</v>
      </c>
      <c r="D33" s="521">
        <v>14227.699999999999</v>
      </c>
      <c r="E33" s="521">
        <v>14550.599999999999</v>
      </c>
      <c r="F33" s="521">
        <v>14933.8</v>
      </c>
      <c r="G33" s="521">
        <v>15620.2</v>
      </c>
      <c r="H33" s="521">
        <v>15898.5</v>
      </c>
      <c r="I33" s="521">
        <v>16891.099999999999</v>
      </c>
      <c r="J33" s="521">
        <v>16730.8</v>
      </c>
      <c r="K33" s="522">
        <v>17296.300000000003</v>
      </c>
    </row>
    <row r="34" spans="1:12" s="15" customFormat="1" ht="13.5" x14ac:dyDescent="0.25">
      <c r="A34" s="523" t="s">
        <v>205</v>
      </c>
      <c r="B34" s="493">
        <v>614.1</v>
      </c>
      <c r="C34" s="493">
        <v>671.3</v>
      </c>
      <c r="D34" s="493">
        <v>694.9</v>
      </c>
      <c r="E34" s="493">
        <v>748.4</v>
      </c>
      <c r="F34" s="493">
        <v>760.2</v>
      </c>
      <c r="G34" s="493">
        <v>780.2</v>
      </c>
      <c r="H34" s="493">
        <v>800.3</v>
      </c>
      <c r="I34" s="493">
        <v>756.8</v>
      </c>
      <c r="J34" s="493">
        <v>790.6</v>
      </c>
      <c r="K34" s="494">
        <v>800.2</v>
      </c>
    </row>
    <row r="35" spans="1:12" s="15" customFormat="1" ht="13.5" x14ac:dyDescent="0.25">
      <c r="A35" s="523" t="s">
        <v>206</v>
      </c>
      <c r="B35" s="493">
        <v>1007.2</v>
      </c>
      <c r="C35" s="493">
        <v>1014.1</v>
      </c>
      <c r="D35" s="493">
        <v>1037.3</v>
      </c>
      <c r="E35" s="493">
        <v>1041.5</v>
      </c>
      <c r="F35" s="493">
        <v>1053.4000000000001</v>
      </c>
      <c r="G35" s="493">
        <v>1074.2</v>
      </c>
      <c r="H35" s="493">
        <v>1060.0999999999999</v>
      </c>
      <c r="I35" s="493">
        <v>1046.0999999999999</v>
      </c>
      <c r="J35" s="493">
        <v>1093.4000000000001</v>
      </c>
      <c r="K35" s="494">
        <v>1085.5</v>
      </c>
    </row>
    <row r="36" spans="1:12" s="15" customFormat="1" ht="13.5" x14ac:dyDescent="0.25">
      <c r="A36" s="523" t="s">
        <v>207</v>
      </c>
      <c r="B36" s="493">
        <v>864.6</v>
      </c>
      <c r="C36" s="493">
        <v>871.5</v>
      </c>
      <c r="D36" s="493">
        <v>980.5</v>
      </c>
      <c r="E36" s="493">
        <v>1034.9000000000001</v>
      </c>
      <c r="F36" s="493">
        <v>1038.0999999999999</v>
      </c>
      <c r="G36" s="493">
        <v>983.2</v>
      </c>
      <c r="H36" s="493">
        <v>1046.2</v>
      </c>
      <c r="I36" s="493">
        <v>1045.9000000000001</v>
      </c>
      <c r="J36" s="493">
        <v>1042.2</v>
      </c>
      <c r="K36" s="494">
        <v>1069.0999999999999</v>
      </c>
    </row>
    <row r="37" spans="1:12" s="15" customFormat="1" ht="13.5" x14ac:dyDescent="0.25">
      <c r="A37" s="523" t="s">
        <v>208</v>
      </c>
      <c r="B37" s="493">
        <v>555.29999999999995</v>
      </c>
      <c r="C37" s="493">
        <v>566.9</v>
      </c>
      <c r="D37" s="493">
        <v>635</v>
      </c>
      <c r="E37" s="493">
        <v>721.6</v>
      </c>
      <c r="F37" s="493">
        <v>770.8</v>
      </c>
      <c r="G37" s="493">
        <v>804.9</v>
      </c>
      <c r="H37" s="493">
        <v>817.9</v>
      </c>
      <c r="I37" s="493">
        <v>833.3</v>
      </c>
      <c r="J37" s="493">
        <v>871.2</v>
      </c>
      <c r="K37" s="494">
        <v>930</v>
      </c>
    </row>
    <row r="38" spans="1:12" s="15" customFormat="1" ht="13.5" x14ac:dyDescent="0.25">
      <c r="A38" s="523" t="s">
        <v>209</v>
      </c>
      <c r="B38" s="493">
        <v>452.59999999999997</v>
      </c>
      <c r="C38" s="493">
        <v>434.4</v>
      </c>
      <c r="D38" s="493">
        <v>433.5</v>
      </c>
      <c r="E38" s="493">
        <v>444.7</v>
      </c>
      <c r="F38" s="493">
        <v>454</v>
      </c>
      <c r="G38" s="493">
        <v>457.7</v>
      </c>
      <c r="H38" s="493">
        <v>463.2</v>
      </c>
      <c r="I38" s="493">
        <v>469.5</v>
      </c>
      <c r="J38" s="493">
        <v>477.1</v>
      </c>
      <c r="K38" s="494">
        <v>483.4</v>
      </c>
    </row>
    <row r="39" spans="1:12" s="15" customFormat="1" ht="13.5" x14ac:dyDescent="0.25">
      <c r="A39" s="523" t="s">
        <v>210</v>
      </c>
      <c r="B39" s="493">
        <v>7557.5</v>
      </c>
      <c r="C39" s="493">
        <v>7330.6</v>
      </c>
      <c r="D39" s="493">
        <v>7663.2</v>
      </c>
      <c r="E39" s="493">
        <v>7877.9</v>
      </c>
      <c r="F39" s="493">
        <v>8115</v>
      </c>
      <c r="G39" s="493">
        <v>8760.7999999999993</v>
      </c>
      <c r="H39" s="493">
        <v>9000.7000000000007</v>
      </c>
      <c r="I39" s="493">
        <v>10036</v>
      </c>
      <c r="J39" s="493">
        <v>9762.6</v>
      </c>
      <c r="K39" s="494">
        <v>10192.200000000001</v>
      </c>
    </row>
    <row r="40" spans="1:12" s="15" customFormat="1" ht="13.5" x14ac:dyDescent="0.25">
      <c r="A40" s="523" t="s">
        <v>567</v>
      </c>
      <c r="B40" s="493">
        <v>1047.3</v>
      </c>
      <c r="C40" s="493">
        <v>1041.8</v>
      </c>
      <c r="D40" s="493">
        <v>1049.5</v>
      </c>
      <c r="E40" s="493">
        <v>770.8</v>
      </c>
      <c r="F40" s="493">
        <v>733.1</v>
      </c>
      <c r="G40" s="493">
        <v>719.9</v>
      </c>
      <c r="H40" s="493">
        <v>707.3</v>
      </c>
      <c r="I40" s="493">
        <v>691.4</v>
      </c>
      <c r="J40" s="493">
        <v>690.6</v>
      </c>
      <c r="K40" s="494">
        <v>694.5</v>
      </c>
    </row>
    <row r="41" spans="1:12" s="15" customFormat="1" ht="13.5" x14ac:dyDescent="0.25">
      <c r="A41" s="523" t="s">
        <v>212</v>
      </c>
      <c r="B41" s="493">
        <v>333.1</v>
      </c>
      <c r="C41" s="493">
        <v>333.4</v>
      </c>
      <c r="D41" s="493">
        <v>333.6</v>
      </c>
      <c r="E41" s="493">
        <v>334</v>
      </c>
      <c r="F41" s="493">
        <v>334.3</v>
      </c>
      <c r="G41" s="493">
        <v>334.7</v>
      </c>
      <c r="H41" s="493">
        <v>335</v>
      </c>
      <c r="I41" s="493">
        <v>335.5</v>
      </c>
      <c r="J41" s="493">
        <v>335.9</v>
      </c>
      <c r="K41" s="494">
        <v>336.2</v>
      </c>
    </row>
    <row r="42" spans="1:12" s="15" customFormat="1" ht="13.5" x14ac:dyDescent="0.25">
      <c r="A42" s="523" t="s">
        <v>213</v>
      </c>
      <c r="B42" s="493">
        <v>327.39999999999998</v>
      </c>
      <c r="C42" s="493">
        <v>340.1</v>
      </c>
      <c r="D42" s="493">
        <v>351.8</v>
      </c>
      <c r="E42" s="493">
        <v>383.8</v>
      </c>
      <c r="F42" s="493">
        <v>390.5</v>
      </c>
      <c r="G42" s="493">
        <v>387.6</v>
      </c>
      <c r="H42" s="493">
        <v>383.3</v>
      </c>
      <c r="I42" s="493">
        <v>388.5</v>
      </c>
      <c r="J42" s="493">
        <v>398</v>
      </c>
      <c r="K42" s="494">
        <v>418.3</v>
      </c>
    </row>
    <row r="43" spans="1:12" s="15" customFormat="1" ht="13.5" x14ac:dyDescent="0.25">
      <c r="A43" s="525" t="s">
        <v>224</v>
      </c>
      <c r="B43" s="493">
        <v>219.2</v>
      </c>
      <c r="C43" s="493">
        <v>186.7</v>
      </c>
      <c r="D43" s="493">
        <v>194.4</v>
      </c>
      <c r="E43" s="493">
        <v>188</v>
      </c>
      <c r="F43" s="493">
        <v>213.5</v>
      </c>
      <c r="G43" s="493">
        <v>209.7</v>
      </c>
      <c r="H43" s="493">
        <v>190.6</v>
      </c>
      <c r="I43" s="493">
        <v>195</v>
      </c>
      <c r="J43" s="493">
        <v>182.9</v>
      </c>
      <c r="K43" s="494">
        <v>182.9</v>
      </c>
    </row>
    <row r="44" spans="1:12" s="15" customFormat="1" ht="13.5" x14ac:dyDescent="0.25">
      <c r="A44" s="523" t="s">
        <v>562</v>
      </c>
      <c r="B44" s="493">
        <v>857.5</v>
      </c>
      <c r="C44" s="493">
        <v>878.5</v>
      </c>
      <c r="D44" s="493">
        <v>854</v>
      </c>
      <c r="E44" s="493">
        <v>1005</v>
      </c>
      <c r="F44" s="493">
        <v>1070.9000000000001</v>
      </c>
      <c r="G44" s="493">
        <v>1107.3</v>
      </c>
      <c r="H44" s="493">
        <v>1093.9000000000001</v>
      </c>
      <c r="I44" s="493">
        <v>1093.1000000000001</v>
      </c>
      <c r="J44" s="493">
        <v>1086.3</v>
      </c>
      <c r="K44" s="494">
        <v>1104</v>
      </c>
    </row>
    <row r="45" spans="1:12" s="15" customFormat="1" ht="19.5" customHeight="1" x14ac:dyDescent="0.2">
      <c r="A45" s="535" t="s">
        <v>216</v>
      </c>
      <c r="B45" s="521">
        <v>25273.200000000001</v>
      </c>
      <c r="C45" s="521">
        <v>23835.599999999991</v>
      </c>
      <c r="D45" s="521">
        <v>23995</v>
      </c>
      <c r="E45" s="521">
        <v>26858</v>
      </c>
      <c r="F45" s="521">
        <v>25037.099999999995</v>
      </c>
      <c r="G45" s="521">
        <v>27541.899999999998</v>
      </c>
      <c r="H45" s="521">
        <v>25918.099999999991</v>
      </c>
      <c r="I45" s="521">
        <v>27960.700000000004</v>
      </c>
      <c r="J45" s="521">
        <v>28661.500000000004</v>
      </c>
      <c r="K45" s="522">
        <v>28404.999999999993</v>
      </c>
    </row>
    <row r="46" spans="1:12" s="19" customFormat="1" ht="21.75" customHeight="1" x14ac:dyDescent="0.2">
      <c r="A46" s="535" t="s">
        <v>217</v>
      </c>
      <c r="B46" s="521">
        <v>3056.3</v>
      </c>
      <c r="C46" s="521">
        <v>3036.5</v>
      </c>
      <c r="D46" s="521">
        <v>3015.4</v>
      </c>
      <c r="E46" s="521">
        <v>3061.6</v>
      </c>
      <c r="F46" s="521">
        <v>2938.6</v>
      </c>
      <c r="G46" s="521">
        <v>2880.4</v>
      </c>
      <c r="H46" s="521">
        <v>2835.8</v>
      </c>
      <c r="I46" s="521">
        <v>2769.2</v>
      </c>
      <c r="J46" s="521">
        <v>2756.9</v>
      </c>
      <c r="K46" s="522">
        <v>2735.8</v>
      </c>
    </row>
    <row r="47" spans="1:12" s="15" customFormat="1" ht="21.75" customHeight="1" thickBot="1" x14ac:dyDescent="0.25">
      <c r="A47" s="526" t="s">
        <v>225</v>
      </c>
      <c r="B47" s="527">
        <v>22216.9</v>
      </c>
      <c r="C47" s="527">
        <v>20799.099999999991</v>
      </c>
      <c r="D47" s="527">
        <v>20979.599999999999</v>
      </c>
      <c r="E47" s="527">
        <v>23796.400000000001</v>
      </c>
      <c r="F47" s="527">
        <v>22098.499999999996</v>
      </c>
      <c r="G47" s="527">
        <v>24661.499999999996</v>
      </c>
      <c r="H47" s="527">
        <v>23082.299999999992</v>
      </c>
      <c r="I47" s="527">
        <v>25191.500000000004</v>
      </c>
      <c r="J47" s="527">
        <v>25904.600000000002</v>
      </c>
      <c r="K47" s="528">
        <v>25669.199999999993</v>
      </c>
      <c r="L47" s="19"/>
    </row>
    <row r="48" spans="1:12" s="15" customFormat="1" ht="14.45" customHeight="1" x14ac:dyDescent="0.25">
      <c r="A48" s="499" t="s">
        <v>175</v>
      </c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19"/>
    </row>
    <row r="49" spans="1:12" ht="15" customHeight="1" x14ac:dyDescent="0.25">
      <c r="A49" s="501" t="s">
        <v>789</v>
      </c>
      <c r="B49" s="501"/>
      <c r="C49" s="501"/>
      <c r="D49" s="501"/>
      <c r="E49" s="501"/>
      <c r="F49" s="501"/>
      <c r="G49" s="499"/>
      <c r="H49" s="499"/>
      <c r="I49" s="499"/>
      <c r="J49" s="501"/>
      <c r="K49" s="501"/>
      <c r="L49" s="19"/>
    </row>
    <row r="50" spans="1:12" ht="15" customHeight="1" x14ac:dyDescent="0.25">
      <c r="A50" s="531" t="s">
        <v>787</v>
      </c>
      <c r="B50" s="532"/>
      <c r="C50" s="532"/>
      <c r="D50" s="501"/>
      <c r="E50" s="501"/>
      <c r="F50" s="501"/>
      <c r="G50" s="501"/>
      <c r="H50" s="501"/>
      <c r="I50" s="501"/>
      <c r="J50" s="501"/>
      <c r="K50" s="501"/>
    </row>
    <row r="51" spans="1:12" ht="15" customHeight="1" x14ac:dyDescent="0.25">
      <c r="A51" s="532" t="s">
        <v>790</v>
      </c>
      <c r="B51" s="533"/>
      <c r="C51" s="533"/>
      <c r="D51" s="533"/>
      <c r="E51" s="533"/>
      <c r="F51" s="533"/>
      <c r="G51" s="533"/>
      <c r="H51" s="533"/>
      <c r="I51" s="533"/>
      <c r="J51" s="501"/>
      <c r="K51" s="501"/>
    </row>
    <row r="52" spans="1:12" ht="15" customHeight="1" x14ac:dyDescent="0.25">
      <c r="A52" s="436" t="s">
        <v>565</v>
      </c>
      <c r="B52" s="501"/>
      <c r="C52" s="501"/>
      <c r="D52" s="501"/>
      <c r="E52" s="501"/>
      <c r="F52" s="501"/>
      <c r="G52" s="501"/>
      <c r="H52" s="501"/>
      <c r="I52" s="501"/>
      <c r="J52" s="501"/>
      <c r="K52" s="501"/>
    </row>
    <row r="53" spans="1:12" ht="13.5" x14ac:dyDescent="0.25">
      <c r="A53" s="509" t="s">
        <v>566</v>
      </c>
      <c r="B53" s="436"/>
      <c r="C53" s="436"/>
      <c r="D53" s="436"/>
      <c r="E53" s="436"/>
      <c r="F53" s="436"/>
      <c r="G53" s="436"/>
      <c r="H53" s="436"/>
      <c r="I53" s="501"/>
      <c r="J53" s="501"/>
      <c r="K53" s="501"/>
    </row>
    <row r="54" spans="1:12" x14ac:dyDescent="0.2">
      <c r="B54" s="173"/>
      <c r="C54" s="173"/>
      <c r="D54" s="173"/>
      <c r="E54" s="173"/>
      <c r="F54" s="173"/>
      <c r="G54" s="173"/>
      <c r="H54" s="173"/>
    </row>
  </sheetData>
  <mergeCells count="4">
    <mergeCell ref="A1:K1"/>
    <mergeCell ref="A3:K3"/>
    <mergeCell ref="A4:K4"/>
    <mergeCell ref="A5:K5"/>
  </mergeCells>
  <printOptions horizontalCentered="1"/>
  <pageMargins left="0.78740157480314965" right="0.55118110236220474" top="0.59055118110236227" bottom="0.98425196850393704" header="0" footer="0"/>
  <pageSetup paperSize="9" scale="5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5">
    <pageSetUpPr fitToPage="1"/>
  </sheetPr>
  <dimension ref="A1:L102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20.85546875" style="14" customWidth="1"/>
    <col min="2" max="8" width="17.85546875" style="14" customWidth="1"/>
    <col min="9" max="9" width="18.5703125" style="14" customWidth="1"/>
    <col min="10" max="10" width="4.28515625" style="14" customWidth="1"/>
    <col min="11" max="16384" width="11.42578125" style="14"/>
  </cols>
  <sheetData>
    <row r="1" spans="1:11" ht="18.75" x14ac:dyDescent="0.2">
      <c r="A1" s="1018" t="s">
        <v>659</v>
      </c>
      <c r="B1" s="1018"/>
      <c r="C1" s="1018"/>
      <c r="D1" s="1018"/>
      <c r="E1" s="1018"/>
      <c r="F1" s="1018"/>
      <c r="G1" s="1018"/>
      <c r="H1" s="1018"/>
      <c r="I1" s="1018"/>
    </row>
    <row r="2" spans="1:11" x14ac:dyDescent="0.2">
      <c r="A2" s="487"/>
      <c r="B2" s="487"/>
      <c r="C2" s="487"/>
      <c r="D2" s="487"/>
      <c r="E2" s="487"/>
      <c r="F2" s="487"/>
      <c r="G2" s="487"/>
      <c r="H2" s="487"/>
      <c r="I2" s="487"/>
    </row>
    <row r="3" spans="1:11" ht="15.75" x14ac:dyDescent="0.25">
      <c r="A3" s="1007" t="s">
        <v>747</v>
      </c>
      <c r="B3" s="1007"/>
      <c r="C3" s="1007"/>
      <c r="D3" s="1007"/>
      <c r="E3" s="1007"/>
      <c r="F3" s="1007"/>
      <c r="G3" s="1007"/>
      <c r="H3" s="1007"/>
      <c r="I3" s="1007"/>
    </row>
    <row r="4" spans="1:11" ht="15.75" x14ac:dyDescent="0.25">
      <c r="A4" s="1007" t="s">
        <v>557</v>
      </c>
      <c r="B4" s="1007"/>
      <c r="C4" s="1007"/>
      <c r="D4" s="1007"/>
      <c r="E4" s="1007"/>
      <c r="F4" s="1007"/>
      <c r="G4" s="1007"/>
      <c r="H4" s="1007"/>
      <c r="I4" s="1007"/>
    </row>
    <row r="5" spans="1:11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  <c r="I5" s="1007"/>
    </row>
    <row r="6" spans="1:11" ht="14.25" customHeight="1" thickBot="1" x14ac:dyDescent="0.25">
      <c r="A6" s="83"/>
      <c r="B6" s="83"/>
      <c r="C6" s="83"/>
      <c r="D6" s="83"/>
      <c r="E6" s="83"/>
      <c r="F6" s="83"/>
      <c r="G6" s="83"/>
      <c r="H6" s="83"/>
      <c r="I6" s="83"/>
    </row>
    <row r="7" spans="1:11" s="15" customFormat="1" ht="34.5" customHeight="1" x14ac:dyDescent="0.2">
      <c r="A7" s="1008" t="s">
        <v>38</v>
      </c>
      <c r="B7" s="536" t="s">
        <v>226</v>
      </c>
      <c r="C7" s="1011" t="s">
        <v>182</v>
      </c>
      <c r="D7" s="536" t="s">
        <v>227</v>
      </c>
      <c r="E7" s="1011" t="s">
        <v>392</v>
      </c>
      <c r="F7" s="1011" t="s">
        <v>390</v>
      </c>
      <c r="G7" s="1011" t="s">
        <v>391</v>
      </c>
      <c r="H7" s="1011" t="s">
        <v>270</v>
      </c>
      <c r="I7" s="1014" t="s">
        <v>587</v>
      </c>
    </row>
    <row r="8" spans="1:11" s="15" customFormat="1" ht="21.75" customHeight="1" thickBot="1" x14ac:dyDescent="0.25">
      <c r="A8" s="1010"/>
      <c r="B8" s="537" t="s">
        <v>228</v>
      </c>
      <c r="C8" s="1013"/>
      <c r="D8" s="537" t="s">
        <v>229</v>
      </c>
      <c r="E8" s="1013"/>
      <c r="F8" s="1013"/>
      <c r="G8" s="1013"/>
      <c r="H8" s="1013"/>
      <c r="I8" s="1016"/>
      <c r="K8" s="23"/>
    </row>
    <row r="9" spans="1:11" s="15" customFormat="1" ht="24.6" customHeight="1" x14ac:dyDescent="0.25">
      <c r="A9" s="489">
        <v>2011</v>
      </c>
      <c r="B9" s="490">
        <v>21248.9</v>
      </c>
      <c r="C9" s="490">
        <v>4699.8999999999996</v>
      </c>
      <c r="D9" s="490">
        <v>16549</v>
      </c>
      <c r="E9" s="490">
        <v>3966.5140000000001</v>
      </c>
      <c r="F9" s="490">
        <v>5934.3</v>
      </c>
      <c r="G9" s="490">
        <v>264.10000000000002</v>
      </c>
      <c r="H9" s="490">
        <v>22219.200000000001</v>
      </c>
      <c r="I9" s="491">
        <v>18252.686000000002</v>
      </c>
    </row>
    <row r="10" spans="1:11" s="15" customFormat="1" ht="15" customHeight="1" x14ac:dyDescent="0.25">
      <c r="A10" s="492">
        <v>2012</v>
      </c>
      <c r="B10" s="493">
        <v>21329.4</v>
      </c>
      <c r="C10" s="493">
        <v>4884.5</v>
      </c>
      <c r="D10" s="493">
        <v>16444.900000000001</v>
      </c>
      <c r="E10" s="493">
        <v>3604.4180000000001</v>
      </c>
      <c r="F10" s="493">
        <v>6033.7</v>
      </c>
      <c r="G10" s="493">
        <v>285.10000000000002</v>
      </c>
      <c r="H10" s="493">
        <v>22193.5</v>
      </c>
      <c r="I10" s="494">
        <v>18589.082000000002</v>
      </c>
      <c r="K10" s="24"/>
    </row>
    <row r="11" spans="1:11" s="15" customFormat="1" ht="15" customHeight="1" x14ac:dyDescent="0.25">
      <c r="A11" s="492">
        <v>2013</v>
      </c>
      <c r="B11" s="493">
        <v>22619.400000000005</v>
      </c>
      <c r="C11" s="493">
        <v>5021.5</v>
      </c>
      <c r="D11" s="493">
        <v>17597.900000000005</v>
      </c>
      <c r="E11" s="493">
        <v>3525.8829999999998</v>
      </c>
      <c r="F11" s="493">
        <v>5877.8</v>
      </c>
      <c r="G11" s="493">
        <v>314.2</v>
      </c>
      <c r="H11" s="493">
        <v>23161.500000000004</v>
      </c>
      <c r="I11" s="494">
        <v>19635.617000000006</v>
      </c>
    </row>
    <row r="12" spans="1:11" s="15" customFormat="1" ht="15" customHeight="1" x14ac:dyDescent="0.25">
      <c r="A12" s="492">
        <v>2014</v>
      </c>
      <c r="B12" s="493">
        <v>22896.399999999994</v>
      </c>
      <c r="C12" s="493">
        <v>5151</v>
      </c>
      <c r="D12" s="493">
        <v>17745.399999999994</v>
      </c>
      <c r="E12" s="493">
        <v>3745.0590000000002</v>
      </c>
      <c r="F12" s="493">
        <v>5943.7</v>
      </c>
      <c r="G12" s="493">
        <v>328</v>
      </c>
      <c r="H12" s="493">
        <v>23361.099999999995</v>
      </c>
      <c r="I12" s="494">
        <v>19616.040999999994</v>
      </c>
    </row>
    <row r="13" spans="1:11" s="15" customFormat="1" ht="15" customHeight="1" x14ac:dyDescent="0.25">
      <c r="A13" s="492">
        <v>2015</v>
      </c>
      <c r="B13" s="493">
        <v>24537.899999999998</v>
      </c>
      <c r="C13" s="493">
        <v>5167.3</v>
      </c>
      <c r="D13" s="493">
        <v>19370.599999999999</v>
      </c>
      <c r="E13" s="493">
        <v>3978.9850000000001</v>
      </c>
      <c r="F13" s="493">
        <v>5495.2</v>
      </c>
      <c r="G13" s="493">
        <v>347</v>
      </c>
      <c r="H13" s="493">
        <v>24518.799999999999</v>
      </c>
      <c r="I13" s="494">
        <v>20539.814999999999</v>
      </c>
    </row>
    <row r="14" spans="1:11" s="15" customFormat="1" ht="15" customHeight="1" x14ac:dyDescent="0.25">
      <c r="A14" s="492">
        <v>2016</v>
      </c>
      <c r="B14" s="493">
        <v>27327.999999999989</v>
      </c>
      <c r="C14" s="493">
        <v>5137.5</v>
      </c>
      <c r="D14" s="493">
        <v>22190.499999999989</v>
      </c>
      <c r="E14" s="493">
        <v>4279.1279999999997</v>
      </c>
      <c r="F14" s="493">
        <v>5839.6</v>
      </c>
      <c r="G14" s="493">
        <v>383.3</v>
      </c>
      <c r="H14" s="493">
        <v>27646.799999999992</v>
      </c>
      <c r="I14" s="494">
        <v>23367.671999999991</v>
      </c>
    </row>
    <row r="15" spans="1:11" s="15" customFormat="1" ht="15" customHeight="1" x14ac:dyDescent="0.25">
      <c r="A15" s="492">
        <v>2017</v>
      </c>
      <c r="B15" s="493">
        <v>28846.300000000003</v>
      </c>
      <c r="C15" s="493">
        <v>5189.2</v>
      </c>
      <c r="D15" s="493">
        <v>23657.100000000002</v>
      </c>
      <c r="E15" s="493">
        <v>4592.17</v>
      </c>
      <c r="F15" s="493">
        <v>5901.7</v>
      </c>
      <c r="G15" s="493">
        <v>406.6</v>
      </c>
      <c r="H15" s="493">
        <v>29152.200000000004</v>
      </c>
      <c r="I15" s="494">
        <v>24560.030000000002</v>
      </c>
    </row>
    <row r="16" spans="1:11" s="15" customFormat="1" ht="15" customHeight="1" x14ac:dyDescent="0.25">
      <c r="A16" s="492">
        <v>2018</v>
      </c>
      <c r="B16" s="493">
        <v>28742.999999999989</v>
      </c>
      <c r="C16" s="493">
        <v>5351.5</v>
      </c>
      <c r="D16" s="493">
        <v>23391.499999999989</v>
      </c>
      <c r="E16" s="493">
        <v>4618.2169999999996</v>
      </c>
      <c r="F16" s="493">
        <v>5795.8</v>
      </c>
      <c r="G16" s="493">
        <v>432</v>
      </c>
      <c r="H16" s="493">
        <v>28755.299999999988</v>
      </c>
      <c r="I16" s="494">
        <v>24137.082999999988</v>
      </c>
    </row>
    <row r="17" spans="1:12" s="15" customFormat="1" ht="15" customHeight="1" x14ac:dyDescent="0.25">
      <c r="A17" s="492">
        <v>2019</v>
      </c>
      <c r="B17" s="493">
        <v>27944.5</v>
      </c>
      <c r="C17" s="493">
        <v>5462.5</v>
      </c>
      <c r="D17" s="493">
        <v>22482</v>
      </c>
      <c r="E17" s="493">
        <v>4621.2669999999998</v>
      </c>
      <c r="F17" s="493">
        <v>5914.9</v>
      </c>
      <c r="G17" s="493">
        <v>450.5</v>
      </c>
      <c r="H17" s="493">
        <v>27946.400000000001</v>
      </c>
      <c r="I17" s="494">
        <v>23325.133000000002</v>
      </c>
    </row>
    <row r="18" spans="1:12" ht="15" customHeight="1" x14ac:dyDescent="0.25">
      <c r="A18" s="492" t="s">
        <v>781</v>
      </c>
      <c r="B18" s="493">
        <v>28570.400000000001</v>
      </c>
      <c r="C18" s="493">
        <v>5528.9</v>
      </c>
      <c r="D18" s="493">
        <v>23041.5</v>
      </c>
      <c r="E18" s="493">
        <v>4545.4840000000004</v>
      </c>
      <c r="F18" s="493">
        <v>5736.3</v>
      </c>
      <c r="G18" s="493">
        <v>449.4</v>
      </c>
      <c r="H18" s="493">
        <v>28328.399999999998</v>
      </c>
      <c r="I18" s="494">
        <v>23782.915999999997</v>
      </c>
      <c r="J18" s="15"/>
      <c r="K18" s="15"/>
      <c r="L18" s="15"/>
    </row>
    <row r="19" spans="1:12" ht="15" customHeight="1" thickBot="1" x14ac:dyDescent="0.3">
      <c r="A19" s="495" t="s">
        <v>782</v>
      </c>
      <c r="B19" s="496">
        <v>29652.600000000006</v>
      </c>
      <c r="C19" s="496">
        <v>5821.6</v>
      </c>
      <c r="D19" s="496">
        <v>23831.000000000007</v>
      </c>
      <c r="E19" s="496">
        <v>4913.0405037145219</v>
      </c>
      <c r="F19" s="496">
        <v>5642.1</v>
      </c>
      <c r="G19" s="496">
        <v>487.7</v>
      </c>
      <c r="H19" s="496">
        <v>28985.400000000005</v>
      </c>
      <c r="I19" s="497">
        <v>24072.359496285484</v>
      </c>
      <c r="J19" s="15"/>
      <c r="K19" s="15"/>
      <c r="L19" s="15"/>
    </row>
    <row r="20" spans="1:12" ht="12" customHeight="1" x14ac:dyDescent="0.25">
      <c r="A20" s="1021"/>
      <c r="B20" s="1021"/>
      <c r="C20" s="1021"/>
      <c r="D20" s="1021"/>
      <c r="E20" s="1021"/>
      <c r="F20" s="1021"/>
      <c r="G20" s="1021"/>
      <c r="H20" s="1021"/>
      <c r="I20" s="1021"/>
      <c r="K20" s="18"/>
      <c r="L20" s="15"/>
    </row>
    <row r="21" spans="1:12" ht="13.5" x14ac:dyDescent="0.25">
      <c r="A21" s="500" t="s">
        <v>175</v>
      </c>
      <c r="B21" s="501"/>
      <c r="C21" s="501"/>
      <c r="D21" s="501"/>
      <c r="E21" s="501"/>
      <c r="F21" s="501"/>
      <c r="G21" s="501"/>
      <c r="H21" s="501"/>
      <c r="I21" s="501"/>
      <c r="J21" s="15"/>
      <c r="K21" s="15"/>
      <c r="L21" s="15"/>
    </row>
    <row r="22" spans="1:12" ht="13.5" x14ac:dyDescent="0.25">
      <c r="A22" s="500" t="s">
        <v>176</v>
      </c>
      <c r="B22" s="501"/>
      <c r="C22" s="501"/>
      <c r="D22" s="501"/>
      <c r="E22" s="501"/>
      <c r="F22" s="501"/>
      <c r="G22" s="501"/>
      <c r="H22" s="501"/>
      <c r="I22" s="501"/>
      <c r="J22" s="15"/>
      <c r="K22" s="15"/>
      <c r="L22" s="15"/>
    </row>
    <row r="23" spans="1:12" ht="14.25" x14ac:dyDescent="0.25">
      <c r="A23" s="502"/>
      <c r="B23" s="503"/>
      <c r="C23" s="503"/>
      <c r="D23" s="503"/>
      <c r="E23" s="503"/>
      <c r="F23" s="503"/>
      <c r="G23" s="503"/>
      <c r="H23" s="503"/>
      <c r="I23" s="503"/>
      <c r="J23" s="15"/>
      <c r="K23" s="15"/>
      <c r="L23" s="15"/>
    </row>
    <row r="24" spans="1:12" ht="14.25" x14ac:dyDescent="0.25">
      <c r="A24" s="502"/>
      <c r="B24" s="503"/>
      <c r="C24" s="503"/>
      <c r="D24" s="503"/>
      <c r="E24" s="503"/>
      <c r="F24" s="503"/>
      <c r="G24" s="503"/>
      <c r="H24" s="503"/>
      <c r="I24" s="503"/>
      <c r="J24" s="15"/>
      <c r="K24" s="15"/>
      <c r="L24" s="15"/>
    </row>
    <row r="25" spans="1:12" x14ac:dyDescent="0.2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6"/>
    </row>
    <row r="31" spans="1:12" x14ac:dyDescent="0.2">
      <c r="A31" s="16"/>
    </row>
    <row r="32" spans="1:12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  <row r="56" spans="1:1" x14ac:dyDescent="0.2">
      <c r="A56" s="16"/>
    </row>
    <row r="57" spans="1:1" x14ac:dyDescent="0.2">
      <c r="A57" s="16"/>
    </row>
    <row r="58" spans="1:1" x14ac:dyDescent="0.2">
      <c r="A58" s="16"/>
    </row>
    <row r="59" spans="1:1" x14ac:dyDescent="0.2">
      <c r="A59" s="16"/>
    </row>
    <row r="60" spans="1:1" x14ac:dyDescent="0.2">
      <c r="A60" s="16"/>
    </row>
    <row r="61" spans="1:1" x14ac:dyDescent="0.2">
      <c r="A61" s="16"/>
    </row>
    <row r="62" spans="1:1" x14ac:dyDescent="0.2">
      <c r="A62" s="16"/>
    </row>
    <row r="63" spans="1:1" x14ac:dyDescent="0.2">
      <c r="A63" s="16"/>
    </row>
    <row r="64" spans="1:1" x14ac:dyDescent="0.2">
      <c r="A64" s="16"/>
    </row>
    <row r="65" spans="1:1" x14ac:dyDescent="0.2">
      <c r="A65" s="16"/>
    </row>
    <row r="66" spans="1:1" x14ac:dyDescent="0.2">
      <c r="A66" s="16"/>
    </row>
    <row r="67" spans="1:1" x14ac:dyDescent="0.2">
      <c r="A67" s="16"/>
    </row>
    <row r="68" spans="1:1" x14ac:dyDescent="0.2">
      <c r="A68" s="16"/>
    </row>
    <row r="69" spans="1:1" x14ac:dyDescent="0.2">
      <c r="A69" s="16"/>
    </row>
    <row r="70" spans="1:1" x14ac:dyDescent="0.2">
      <c r="A70" s="16"/>
    </row>
    <row r="71" spans="1:1" x14ac:dyDescent="0.2">
      <c r="A71" s="16"/>
    </row>
    <row r="72" spans="1:1" x14ac:dyDescent="0.2">
      <c r="A72" s="16"/>
    </row>
    <row r="73" spans="1:1" x14ac:dyDescent="0.2">
      <c r="A73" s="16"/>
    </row>
    <row r="74" spans="1:1" x14ac:dyDescent="0.2">
      <c r="A74" s="16"/>
    </row>
    <row r="75" spans="1:1" x14ac:dyDescent="0.2">
      <c r="A75" s="16"/>
    </row>
    <row r="76" spans="1:1" x14ac:dyDescent="0.2">
      <c r="A76" s="16"/>
    </row>
    <row r="77" spans="1:1" x14ac:dyDescent="0.2">
      <c r="A77" s="16"/>
    </row>
    <row r="78" spans="1:1" x14ac:dyDescent="0.2">
      <c r="A78" s="16"/>
    </row>
    <row r="79" spans="1:1" x14ac:dyDescent="0.2">
      <c r="A79" s="16"/>
    </row>
    <row r="80" spans="1:1" x14ac:dyDescent="0.2">
      <c r="A80" s="16"/>
    </row>
    <row r="81" spans="1:1" x14ac:dyDescent="0.2">
      <c r="A81" s="16"/>
    </row>
    <row r="82" spans="1:1" x14ac:dyDescent="0.2">
      <c r="A82" s="16"/>
    </row>
    <row r="83" spans="1:1" x14ac:dyDescent="0.2">
      <c r="A83" s="16"/>
    </row>
    <row r="84" spans="1:1" x14ac:dyDescent="0.2">
      <c r="A84" s="16"/>
    </row>
    <row r="85" spans="1:1" x14ac:dyDescent="0.2">
      <c r="A85" s="16"/>
    </row>
    <row r="86" spans="1:1" x14ac:dyDescent="0.2">
      <c r="A86" s="16"/>
    </row>
    <row r="87" spans="1:1" x14ac:dyDescent="0.2">
      <c r="A87" s="16"/>
    </row>
    <row r="88" spans="1:1" x14ac:dyDescent="0.2">
      <c r="A88" s="16"/>
    </row>
    <row r="89" spans="1:1" x14ac:dyDescent="0.2">
      <c r="A89" s="16"/>
    </row>
    <row r="90" spans="1:1" x14ac:dyDescent="0.2">
      <c r="A90" s="16"/>
    </row>
    <row r="91" spans="1:1" x14ac:dyDescent="0.2">
      <c r="A91" s="16"/>
    </row>
    <row r="92" spans="1:1" x14ac:dyDescent="0.2">
      <c r="A92" s="16"/>
    </row>
    <row r="93" spans="1:1" x14ac:dyDescent="0.2">
      <c r="A93" s="16"/>
    </row>
    <row r="94" spans="1:1" x14ac:dyDescent="0.2">
      <c r="A94" s="16"/>
    </row>
    <row r="95" spans="1:1" x14ac:dyDescent="0.2">
      <c r="A95" s="16"/>
    </row>
    <row r="96" spans="1:1" x14ac:dyDescent="0.2">
      <c r="A96" s="16"/>
    </row>
    <row r="97" spans="1:1" x14ac:dyDescent="0.2">
      <c r="A97" s="16"/>
    </row>
    <row r="98" spans="1:1" x14ac:dyDescent="0.2">
      <c r="A98" s="16"/>
    </row>
    <row r="99" spans="1:1" x14ac:dyDescent="0.2">
      <c r="A99" s="16"/>
    </row>
    <row r="100" spans="1:1" x14ac:dyDescent="0.2">
      <c r="A100" s="16"/>
    </row>
    <row r="101" spans="1:1" x14ac:dyDescent="0.2">
      <c r="A101" s="16"/>
    </row>
    <row r="102" spans="1:1" x14ac:dyDescent="0.2">
      <c r="A102" s="16"/>
    </row>
  </sheetData>
  <mergeCells count="12">
    <mergeCell ref="G7:G8"/>
    <mergeCell ref="H7:H8"/>
    <mergeCell ref="I7:I8"/>
    <mergeCell ref="A20:I20"/>
    <mergeCell ref="A1:I1"/>
    <mergeCell ref="A3:I3"/>
    <mergeCell ref="A4:I4"/>
    <mergeCell ref="A5:I5"/>
    <mergeCell ref="A7:A8"/>
    <mergeCell ref="C7:C8"/>
    <mergeCell ref="E7:E8"/>
    <mergeCell ref="F7:F8"/>
  </mergeCells>
  <printOptions horizontalCentered="1"/>
  <pageMargins left="0.48" right="0.34" top="0.59055118110236227" bottom="0.98425196850393704" header="0" footer="0"/>
  <pageSetup paperSize="9" scale="56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26">
    <pageSetUpPr fitToPage="1"/>
  </sheetPr>
  <dimension ref="A1:K102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20.5703125" style="14" customWidth="1"/>
    <col min="2" max="6" width="23.7109375" style="14" customWidth="1"/>
    <col min="7" max="7" width="7.7109375" style="14" customWidth="1"/>
    <col min="8" max="16384" width="11.42578125" style="14"/>
  </cols>
  <sheetData>
    <row r="1" spans="1:10" ht="18.75" x14ac:dyDescent="0.2">
      <c r="A1" s="1018" t="s">
        <v>659</v>
      </c>
      <c r="B1" s="1018"/>
      <c r="C1" s="1018"/>
      <c r="D1" s="1018"/>
      <c r="E1" s="1018"/>
      <c r="F1" s="1018"/>
    </row>
    <row r="2" spans="1:10" x14ac:dyDescent="0.2">
      <c r="A2" s="487"/>
      <c r="B2" s="487"/>
      <c r="C2" s="487"/>
      <c r="D2" s="487"/>
      <c r="E2" s="487"/>
      <c r="F2" s="487"/>
    </row>
    <row r="3" spans="1:10" ht="15.75" x14ac:dyDescent="0.25">
      <c r="A3" s="1007" t="s">
        <v>748</v>
      </c>
      <c r="B3" s="1007"/>
      <c r="C3" s="1007"/>
      <c r="D3" s="1007"/>
      <c r="E3" s="1007"/>
      <c r="F3" s="1007"/>
    </row>
    <row r="4" spans="1:10" ht="15.75" x14ac:dyDescent="0.25">
      <c r="A4" s="1007" t="s">
        <v>557</v>
      </c>
      <c r="B4" s="1007"/>
      <c r="C4" s="1007"/>
      <c r="D4" s="1007"/>
      <c r="E4" s="1007"/>
      <c r="F4" s="1007"/>
    </row>
    <row r="5" spans="1:10" ht="15.75" x14ac:dyDescent="0.25">
      <c r="A5" s="1007" t="s">
        <v>558</v>
      </c>
      <c r="B5" s="1007"/>
      <c r="C5" s="1007"/>
      <c r="D5" s="1007"/>
      <c r="E5" s="1007"/>
      <c r="F5" s="1007"/>
    </row>
    <row r="6" spans="1:10" ht="14.25" customHeight="1" thickBot="1" x14ac:dyDescent="0.25">
      <c r="A6" s="18"/>
      <c r="B6" s="18"/>
      <c r="C6" s="18"/>
      <c r="D6" s="18"/>
      <c r="E6" s="18"/>
      <c r="F6" s="18"/>
    </row>
    <row r="7" spans="1:10" s="15" customFormat="1" ht="22.5" customHeight="1" x14ac:dyDescent="0.2">
      <c r="A7" s="1008" t="s">
        <v>38</v>
      </c>
      <c r="B7" s="1011" t="s">
        <v>587</v>
      </c>
      <c r="C7" s="1011" t="s">
        <v>393</v>
      </c>
      <c r="D7" s="1011" t="s">
        <v>394</v>
      </c>
      <c r="E7" s="1011" t="s">
        <v>395</v>
      </c>
      <c r="F7" s="1014" t="s">
        <v>588</v>
      </c>
      <c r="G7" s="23"/>
      <c r="H7" s="23"/>
      <c r="J7" s="23"/>
    </row>
    <row r="8" spans="1:10" s="15" customFormat="1" x14ac:dyDescent="0.2">
      <c r="A8" s="1009"/>
      <c r="B8" s="1012"/>
      <c r="C8" s="1012"/>
      <c r="D8" s="1012"/>
      <c r="E8" s="1012"/>
      <c r="F8" s="1015"/>
      <c r="G8" s="23"/>
      <c r="H8" s="23"/>
      <c r="J8" s="23"/>
    </row>
    <row r="9" spans="1:10" s="15" customFormat="1" ht="13.5" thickBot="1" x14ac:dyDescent="0.25">
      <c r="A9" s="1010"/>
      <c r="B9" s="1013"/>
      <c r="C9" s="1013"/>
      <c r="D9" s="1013"/>
      <c r="E9" s="1013"/>
      <c r="F9" s="1016"/>
      <c r="G9" s="23"/>
      <c r="H9" s="23"/>
      <c r="J9" s="23"/>
    </row>
    <row r="10" spans="1:10" s="15" customFormat="1" ht="15" customHeight="1" x14ac:dyDescent="0.25">
      <c r="A10" s="489">
        <v>2011</v>
      </c>
      <c r="B10" s="490">
        <v>18252.681529000001</v>
      </c>
      <c r="C10" s="490">
        <v>1204.0674349999999</v>
      </c>
      <c r="D10" s="490">
        <v>725.66600000000005</v>
      </c>
      <c r="E10" s="490" t="s">
        <v>230</v>
      </c>
      <c r="F10" s="491">
        <v>16322.948094000001</v>
      </c>
    </row>
    <row r="11" spans="1:10" s="15" customFormat="1" ht="15" customHeight="1" x14ac:dyDescent="0.25">
      <c r="A11" s="492">
        <v>2012</v>
      </c>
      <c r="B11" s="493">
        <v>18589.053736000002</v>
      </c>
      <c r="C11" s="493">
        <v>1175.694</v>
      </c>
      <c r="D11" s="493">
        <v>674.21199999999999</v>
      </c>
      <c r="E11" s="493" t="s">
        <v>230</v>
      </c>
      <c r="F11" s="494">
        <v>16739.147736000003</v>
      </c>
    </row>
    <row r="12" spans="1:10" s="15" customFormat="1" ht="15" customHeight="1" x14ac:dyDescent="0.25">
      <c r="A12" s="492">
        <v>2013</v>
      </c>
      <c r="B12" s="493">
        <v>19635.615985</v>
      </c>
      <c r="C12" s="493">
        <v>1205.208877</v>
      </c>
      <c r="D12" s="493">
        <v>571.45600000000002</v>
      </c>
      <c r="E12" s="493" t="s">
        <v>230</v>
      </c>
      <c r="F12" s="494">
        <v>17858.951108000001</v>
      </c>
    </row>
    <row r="13" spans="1:10" s="15" customFormat="1" ht="15" customHeight="1" x14ac:dyDescent="0.25">
      <c r="A13" s="492">
        <v>2014</v>
      </c>
      <c r="B13" s="493">
        <v>19615.995213999999</v>
      </c>
      <c r="C13" s="493">
        <v>1044.120019</v>
      </c>
      <c r="D13" s="493">
        <v>541.95799999999997</v>
      </c>
      <c r="E13" s="493" t="s">
        <v>230</v>
      </c>
      <c r="F13" s="494">
        <v>18029.917195000002</v>
      </c>
    </row>
    <row r="14" spans="1:10" s="15" customFormat="1" ht="15" customHeight="1" x14ac:dyDescent="0.25">
      <c r="A14" s="492">
        <v>2015</v>
      </c>
      <c r="B14" s="493">
        <v>20539.831219</v>
      </c>
      <c r="C14" s="493">
        <v>1063.452323</v>
      </c>
      <c r="D14" s="493">
        <v>434.88900000000001</v>
      </c>
      <c r="E14" s="493" t="s">
        <v>230</v>
      </c>
      <c r="F14" s="494">
        <v>19041.489895999999</v>
      </c>
    </row>
    <row r="15" spans="1:10" s="15" customFormat="1" ht="15" customHeight="1" x14ac:dyDescent="0.25">
      <c r="A15" s="492">
        <v>2016</v>
      </c>
      <c r="B15" s="493">
        <v>23367.649950999999</v>
      </c>
      <c r="C15" s="493">
        <v>1089.4678429999999</v>
      </c>
      <c r="D15" s="493">
        <v>390.11500000000001</v>
      </c>
      <c r="E15" s="493" t="s">
        <v>230</v>
      </c>
      <c r="F15" s="494">
        <v>21888.067107999999</v>
      </c>
    </row>
    <row r="16" spans="1:10" s="15" customFormat="1" ht="15" customHeight="1" x14ac:dyDescent="0.25">
      <c r="A16" s="492">
        <v>2017</v>
      </c>
      <c r="B16" s="493">
        <v>24560.054634</v>
      </c>
      <c r="C16" s="493">
        <v>1122.1615489999999</v>
      </c>
      <c r="D16" s="493">
        <v>380.95299999999997</v>
      </c>
      <c r="E16" s="493" t="s">
        <v>230</v>
      </c>
      <c r="F16" s="494">
        <v>23056.940084999998</v>
      </c>
    </row>
    <row r="17" spans="1:11" s="15" customFormat="1" ht="15" customHeight="1" x14ac:dyDescent="0.25">
      <c r="A17" s="492">
        <v>2018</v>
      </c>
      <c r="B17" s="493">
        <v>24137.075989000001</v>
      </c>
      <c r="C17" s="493">
        <v>1162.413215</v>
      </c>
      <c r="D17" s="493">
        <v>382.721</v>
      </c>
      <c r="E17" s="493" t="s">
        <v>230</v>
      </c>
      <c r="F17" s="494">
        <v>22591.941773999999</v>
      </c>
    </row>
    <row r="18" spans="1:11" s="15" customFormat="1" ht="15" customHeight="1" x14ac:dyDescent="0.25">
      <c r="A18" s="492">
        <v>2019</v>
      </c>
      <c r="B18" s="493">
        <v>23325.085066</v>
      </c>
      <c r="C18" s="493">
        <v>1173.9793050000001</v>
      </c>
      <c r="D18" s="493">
        <v>373.09500000000003</v>
      </c>
      <c r="E18" s="493" t="s">
        <v>230</v>
      </c>
      <c r="F18" s="494">
        <v>21778.010760999998</v>
      </c>
    </row>
    <row r="19" spans="1:11" s="15" customFormat="1" ht="15" customHeight="1" x14ac:dyDescent="0.25">
      <c r="A19" s="492" t="s">
        <v>781</v>
      </c>
      <c r="B19" s="493">
        <v>23782.952582999998</v>
      </c>
      <c r="C19" s="493">
        <v>1207.1093699999999</v>
      </c>
      <c r="D19" s="493">
        <v>369.226</v>
      </c>
      <c r="E19" s="493" t="s">
        <v>230</v>
      </c>
      <c r="F19" s="494">
        <v>22206.617213000001</v>
      </c>
    </row>
    <row r="20" spans="1:11" s="15" customFormat="1" ht="15" customHeight="1" thickBot="1" x14ac:dyDescent="0.3">
      <c r="A20" s="495" t="s">
        <v>782</v>
      </c>
      <c r="B20" s="496">
        <v>24072.379142839633</v>
      </c>
      <c r="C20" s="496">
        <v>1218.5483293468701</v>
      </c>
      <c r="D20" s="496">
        <v>371.04778714578657</v>
      </c>
      <c r="E20" s="496" t="s">
        <v>230</v>
      </c>
      <c r="F20" s="497">
        <v>22482.783026346973</v>
      </c>
    </row>
    <row r="21" spans="1:11" s="15" customFormat="1" ht="27" customHeight="1" x14ac:dyDescent="0.25">
      <c r="A21" s="498" t="s">
        <v>175</v>
      </c>
      <c r="B21" s="499"/>
      <c r="C21" s="499"/>
      <c r="D21" s="499"/>
      <c r="E21" s="499"/>
      <c r="F21" s="499"/>
      <c r="G21" s="14"/>
      <c r="H21" s="14"/>
      <c r="I21" s="14"/>
      <c r="J21" s="14"/>
      <c r="K21" s="18"/>
    </row>
    <row r="22" spans="1:11" s="15" customFormat="1" ht="13.5" x14ac:dyDescent="0.25">
      <c r="A22" s="500" t="s">
        <v>176</v>
      </c>
      <c r="B22" s="501"/>
      <c r="C22" s="501"/>
      <c r="D22" s="501"/>
      <c r="E22" s="501"/>
      <c r="F22" s="501"/>
      <c r="G22" s="14"/>
      <c r="H22" s="14"/>
      <c r="I22" s="14"/>
      <c r="J22" s="14"/>
      <c r="K22" s="18"/>
    </row>
    <row r="23" spans="1:11" ht="13.5" x14ac:dyDescent="0.25">
      <c r="A23" s="500" t="s">
        <v>231</v>
      </c>
      <c r="B23" s="501"/>
      <c r="C23" s="501"/>
      <c r="D23" s="501"/>
      <c r="E23" s="501"/>
      <c r="F23" s="501"/>
      <c r="G23" s="15"/>
      <c r="H23" s="15"/>
    </row>
    <row r="24" spans="1:11" x14ac:dyDescent="0.2">
      <c r="A24" s="25"/>
      <c r="B24" s="15"/>
      <c r="C24" s="15"/>
      <c r="D24" s="15"/>
      <c r="E24" s="15"/>
      <c r="F24" s="15"/>
      <c r="G24" s="15"/>
      <c r="H24" s="15"/>
    </row>
    <row r="25" spans="1:11" x14ac:dyDescent="0.2">
      <c r="A25" s="16"/>
      <c r="B25" s="15"/>
      <c r="C25" s="15"/>
      <c r="D25" s="15"/>
      <c r="E25" s="15"/>
      <c r="F25" s="15"/>
      <c r="G25" s="15"/>
      <c r="H25" s="15"/>
    </row>
    <row r="26" spans="1:11" x14ac:dyDescent="0.2">
      <c r="A26" s="16"/>
      <c r="B26" s="15"/>
      <c r="C26" s="15"/>
      <c r="D26" s="15"/>
      <c r="E26" s="15"/>
      <c r="F26" s="15"/>
      <c r="G26" s="15"/>
      <c r="H26" s="15"/>
    </row>
    <row r="27" spans="1:11" x14ac:dyDescent="0.2">
      <c r="A27" s="16"/>
      <c r="B27" s="15"/>
      <c r="C27" s="15"/>
      <c r="D27" s="15"/>
      <c r="E27" s="15"/>
      <c r="F27" s="15"/>
      <c r="G27" s="15"/>
      <c r="H27" s="15"/>
    </row>
    <row r="28" spans="1:11" x14ac:dyDescent="0.2">
      <c r="A28" s="16"/>
      <c r="B28" s="15"/>
      <c r="C28" s="15"/>
      <c r="D28" s="15"/>
      <c r="E28" s="15"/>
      <c r="F28" s="15"/>
      <c r="G28" s="15"/>
      <c r="H28" s="15"/>
    </row>
    <row r="29" spans="1:11" x14ac:dyDescent="0.2">
      <c r="A29" s="16"/>
      <c r="B29" s="15"/>
      <c r="C29" s="15"/>
      <c r="D29" s="15"/>
      <c r="E29" s="15"/>
      <c r="F29" s="15"/>
      <c r="G29" s="15"/>
      <c r="H29" s="15"/>
    </row>
    <row r="30" spans="1:11" x14ac:dyDescent="0.2">
      <c r="A30" s="16"/>
      <c r="B30" s="15"/>
      <c r="C30" s="15"/>
      <c r="D30" s="15"/>
      <c r="E30" s="15"/>
      <c r="F30" s="15"/>
      <c r="G30" s="15"/>
      <c r="H30" s="15"/>
    </row>
    <row r="31" spans="1:11" x14ac:dyDescent="0.2">
      <c r="A31" s="16"/>
      <c r="B31" s="15"/>
      <c r="C31" s="15"/>
      <c r="D31" s="15"/>
      <c r="E31" s="15"/>
      <c r="F31" s="15"/>
      <c r="G31" s="15"/>
      <c r="H31" s="15"/>
    </row>
    <row r="32" spans="1:11" x14ac:dyDescent="0.2">
      <c r="A32" s="16"/>
      <c r="B32" s="15"/>
      <c r="C32" s="15"/>
      <c r="D32" s="15"/>
      <c r="E32" s="15"/>
      <c r="F32" s="15"/>
      <c r="G32" s="15"/>
      <c r="H32" s="15"/>
    </row>
    <row r="33" spans="1:8" x14ac:dyDescent="0.2">
      <c r="A33" s="16"/>
      <c r="B33" s="15"/>
      <c r="C33" s="15"/>
      <c r="D33" s="15"/>
      <c r="E33" s="15"/>
      <c r="F33" s="15"/>
      <c r="G33" s="15"/>
      <c r="H33" s="15"/>
    </row>
    <row r="34" spans="1:8" x14ac:dyDescent="0.2">
      <c r="A34" s="16"/>
    </row>
    <row r="35" spans="1:8" x14ac:dyDescent="0.2">
      <c r="A35" s="16"/>
    </row>
    <row r="36" spans="1:8" x14ac:dyDescent="0.2">
      <c r="A36" s="16"/>
    </row>
    <row r="37" spans="1:8" x14ac:dyDescent="0.2">
      <c r="A37" s="16"/>
    </row>
    <row r="38" spans="1:8" x14ac:dyDescent="0.2">
      <c r="A38" s="16"/>
    </row>
    <row r="39" spans="1:8" x14ac:dyDescent="0.2">
      <c r="A39" s="16"/>
    </row>
    <row r="40" spans="1:8" x14ac:dyDescent="0.2">
      <c r="A40" s="16"/>
    </row>
    <row r="41" spans="1:8" x14ac:dyDescent="0.2">
      <c r="A41" s="16"/>
    </row>
    <row r="42" spans="1:8" x14ac:dyDescent="0.2">
      <c r="A42" s="16"/>
    </row>
    <row r="43" spans="1:8" x14ac:dyDescent="0.2">
      <c r="A43" s="16"/>
    </row>
    <row r="44" spans="1:8" x14ac:dyDescent="0.2">
      <c r="A44" s="16"/>
    </row>
    <row r="45" spans="1:8" x14ac:dyDescent="0.2">
      <c r="A45" s="16"/>
    </row>
    <row r="46" spans="1:8" x14ac:dyDescent="0.2">
      <c r="A46" s="16"/>
    </row>
    <row r="47" spans="1:8" x14ac:dyDescent="0.2">
      <c r="A47" s="16"/>
    </row>
    <row r="48" spans="1:8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  <row r="56" spans="1:1" x14ac:dyDescent="0.2">
      <c r="A56" s="16"/>
    </row>
    <row r="57" spans="1:1" x14ac:dyDescent="0.2">
      <c r="A57" s="16"/>
    </row>
    <row r="58" spans="1:1" x14ac:dyDescent="0.2">
      <c r="A58" s="16"/>
    </row>
    <row r="59" spans="1:1" x14ac:dyDescent="0.2">
      <c r="A59" s="16"/>
    </row>
    <row r="60" spans="1:1" x14ac:dyDescent="0.2">
      <c r="A60" s="16"/>
    </row>
    <row r="61" spans="1:1" x14ac:dyDescent="0.2">
      <c r="A61" s="16"/>
    </row>
    <row r="62" spans="1:1" x14ac:dyDescent="0.2">
      <c r="A62" s="16"/>
    </row>
    <row r="63" spans="1:1" x14ac:dyDescent="0.2">
      <c r="A63" s="16"/>
    </row>
    <row r="64" spans="1:1" x14ac:dyDescent="0.2">
      <c r="A64" s="16"/>
    </row>
    <row r="65" spans="1:1" x14ac:dyDescent="0.2">
      <c r="A65" s="16"/>
    </row>
    <row r="66" spans="1:1" x14ac:dyDescent="0.2">
      <c r="A66" s="16"/>
    </row>
    <row r="67" spans="1:1" x14ac:dyDescent="0.2">
      <c r="A67" s="16"/>
    </row>
    <row r="68" spans="1:1" x14ac:dyDescent="0.2">
      <c r="A68" s="16"/>
    </row>
    <row r="69" spans="1:1" x14ac:dyDescent="0.2">
      <c r="A69" s="16"/>
    </row>
    <row r="70" spans="1:1" x14ac:dyDescent="0.2">
      <c r="A70" s="16"/>
    </row>
    <row r="71" spans="1:1" x14ac:dyDescent="0.2">
      <c r="A71" s="16"/>
    </row>
    <row r="72" spans="1:1" x14ac:dyDescent="0.2">
      <c r="A72" s="16"/>
    </row>
    <row r="73" spans="1:1" x14ac:dyDescent="0.2">
      <c r="A73" s="16"/>
    </row>
    <row r="74" spans="1:1" x14ac:dyDescent="0.2">
      <c r="A74" s="16"/>
    </row>
    <row r="75" spans="1:1" x14ac:dyDescent="0.2">
      <c r="A75" s="16"/>
    </row>
    <row r="76" spans="1:1" x14ac:dyDescent="0.2">
      <c r="A76" s="16"/>
    </row>
    <row r="77" spans="1:1" x14ac:dyDescent="0.2">
      <c r="A77" s="16"/>
    </row>
    <row r="78" spans="1:1" x14ac:dyDescent="0.2">
      <c r="A78" s="16"/>
    </row>
    <row r="79" spans="1:1" x14ac:dyDescent="0.2">
      <c r="A79" s="16"/>
    </row>
    <row r="80" spans="1:1" x14ac:dyDescent="0.2">
      <c r="A80" s="16"/>
    </row>
    <row r="81" spans="1:1" x14ac:dyDescent="0.2">
      <c r="A81" s="16"/>
    </row>
    <row r="82" spans="1:1" x14ac:dyDescent="0.2">
      <c r="A82" s="16"/>
    </row>
    <row r="83" spans="1:1" x14ac:dyDescent="0.2">
      <c r="A83" s="16"/>
    </row>
    <row r="84" spans="1:1" x14ac:dyDescent="0.2">
      <c r="A84" s="16"/>
    </row>
    <row r="85" spans="1:1" x14ac:dyDescent="0.2">
      <c r="A85" s="16"/>
    </row>
    <row r="86" spans="1:1" x14ac:dyDescent="0.2">
      <c r="A86" s="16"/>
    </row>
    <row r="87" spans="1:1" x14ac:dyDescent="0.2">
      <c r="A87" s="16"/>
    </row>
    <row r="88" spans="1:1" x14ac:dyDescent="0.2">
      <c r="A88" s="16"/>
    </row>
    <row r="89" spans="1:1" x14ac:dyDescent="0.2">
      <c r="A89" s="16"/>
    </row>
    <row r="90" spans="1:1" x14ac:dyDescent="0.2">
      <c r="A90" s="16"/>
    </row>
    <row r="91" spans="1:1" x14ac:dyDescent="0.2">
      <c r="A91" s="16"/>
    </row>
    <row r="92" spans="1:1" x14ac:dyDescent="0.2">
      <c r="A92" s="16"/>
    </row>
    <row r="93" spans="1:1" x14ac:dyDescent="0.2">
      <c r="A93" s="16"/>
    </row>
    <row r="94" spans="1:1" x14ac:dyDescent="0.2">
      <c r="A94" s="16"/>
    </row>
    <row r="95" spans="1:1" x14ac:dyDescent="0.2">
      <c r="A95" s="16"/>
    </row>
    <row r="96" spans="1:1" x14ac:dyDescent="0.2">
      <c r="A96" s="16"/>
    </row>
    <row r="97" spans="1:1" x14ac:dyDescent="0.2">
      <c r="A97" s="16"/>
    </row>
    <row r="98" spans="1:1" x14ac:dyDescent="0.2">
      <c r="A98" s="16"/>
    </row>
    <row r="99" spans="1:1" x14ac:dyDescent="0.2">
      <c r="A99" s="16"/>
    </row>
    <row r="100" spans="1:1" x14ac:dyDescent="0.2">
      <c r="A100" s="16"/>
    </row>
    <row r="101" spans="1:1" x14ac:dyDescent="0.2">
      <c r="A101" s="16"/>
    </row>
    <row r="102" spans="1:1" x14ac:dyDescent="0.2">
      <c r="A102" s="16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7">
    <pageSetUpPr fitToPage="1"/>
  </sheetPr>
  <dimension ref="A1:BO67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5703125" defaultRowHeight="12.75" x14ac:dyDescent="0.2"/>
  <cols>
    <col min="1" max="1" width="6" style="18" customWidth="1"/>
    <col min="2" max="2" width="5.140625" style="18" customWidth="1"/>
    <col min="3" max="3" width="6.28515625" style="18" customWidth="1"/>
    <col min="4" max="6" width="11.5703125" style="18" customWidth="1"/>
    <col min="7" max="7" width="31.5703125" style="18" customWidth="1"/>
    <col min="8" max="17" width="17.7109375" style="18" customWidth="1"/>
    <col min="18" max="16384" width="11.5703125" style="18"/>
  </cols>
  <sheetData>
    <row r="1" spans="1:67" ht="18" customHeight="1" x14ac:dyDescent="0.2">
      <c r="A1" s="1022" t="s">
        <v>659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</row>
    <row r="2" spans="1:67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</row>
    <row r="3" spans="1:67" ht="15.75" x14ac:dyDescent="0.25">
      <c r="A3" s="1007" t="s">
        <v>749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</row>
    <row r="4" spans="1:67" ht="15.75" x14ac:dyDescent="0.25">
      <c r="A4" s="1007" t="s">
        <v>557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</row>
    <row r="5" spans="1:67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67" ht="14.25" customHeight="1" thickBot="1" x14ac:dyDescent="0.25">
      <c r="R6" s="16"/>
      <c r="S6" s="16"/>
      <c r="T6" s="16"/>
      <c r="U6" s="16"/>
    </row>
    <row r="7" spans="1:67" ht="33" customHeight="1" thickBot="1" x14ac:dyDescent="0.25">
      <c r="A7" s="1023"/>
      <c r="B7" s="1024"/>
      <c r="C7" s="1024"/>
      <c r="D7" s="1024"/>
      <c r="E7" s="1024"/>
      <c r="F7" s="1024"/>
      <c r="G7" s="1024"/>
      <c r="H7" s="515">
        <v>2011</v>
      </c>
      <c r="I7" s="515">
        <v>2012</v>
      </c>
      <c r="J7" s="515">
        <v>2013</v>
      </c>
      <c r="K7" s="515">
        <v>2014</v>
      </c>
      <c r="L7" s="515">
        <v>2015</v>
      </c>
      <c r="M7" s="515">
        <v>2016</v>
      </c>
      <c r="N7" s="515">
        <v>2017</v>
      </c>
      <c r="O7" s="515">
        <v>2018</v>
      </c>
      <c r="P7" s="515">
        <v>2019</v>
      </c>
      <c r="Q7" s="530" t="s">
        <v>781</v>
      </c>
      <c r="R7" s="19"/>
      <c r="S7" s="19"/>
      <c r="T7" s="19"/>
      <c r="U7" s="19"/>
      <c r="V7" s="16"/>
      <c r="W7" s="16"/>
      <c r="X7" s="16"/>
      <c r="Y7" s="16"/>
      <c r="Z7" s="16"/>
      <c r="AA7" s="16"/>
      <c r="AB7" s="16"/>
      <c r="AC7" s="1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67" s="27" customFormat="1" ht="43.5" customHeight="1" x14ac:dyDescent="0.2">
      <c r="A8" s="538" t="s">
        <v>232</v>
      </c>
      <c r="B8" s="538"/>
      <c r="C8" s="538"/>
      <c r="D8" s="538"/>
      <c r="E8" s="538"/>
      <c r="F8" s="538"/>
      <c r="G8" s="534"/>
      <c r="H8" s="539">
        <v>1124.8429999999998</v>
      </c>
      <c r="I8" s="539">
        <v>1116.769</v>
      </c>
      <c r="J8" s="539">
        <v>1274.867</v>
      </c>
      <c r="K8" s="539">
        <v>1350.7089999999998</v>
      </c>
      <c r="L8" s="539">
        <v>1866.9009999999998</v>
      </c>
      <c r="M8" s="539">
        <v>2082.1530000000002</v>
      </c>
      <c r="N8" s="539">
        <v>2294.518</v>
      </c>
      <c r="O8" s="539">
        <v>2362.143</v>
      </c>
      <c r="P8" s="539">
        <v>2597.8119999999999</v>
      </c>
      <c r="Q8" s="540">
        <v>2649.9</v>
      </c>
      <c r="R8" s="14"/>
      <c r="S8" s="14"/>
      <c r="T8" s="14"/>
      <c r="U8" s="14"/>
      <c r="V8" s="19"/>
      <c r="W8" s="19"/>
      <c r="X8" s="19"/>
      <c r="Y8" s="19"/>
      <c r="Z8" s="19"/>
      <c r="AA8" s="19"/>
      <c r="AB8" s="19"/>
      <c r="AC8" s="19"/>
    </row>
    <row r="9" spans="1:67" ht="13.5" x14ac:dyDescent="0.25">
      <c r="A9" s="499"/>
      <c r="B9" s="499" t="s">
        <v>233</v>
      </c>
      <c r="C9" s="499"/>
      <c r="D9" s="499"/>
      <c r="E9" s="499"/>
      <c r="F9" s="499"/>
      <c r="G9" s="523"/>
      <c r="H9" s="541">
        <v>953.85299999999995</v>
      </c>
      <c r="I9" s="541">
        <v>800.93299999999999</v>
      </c>
      <c r="J9" s="541">
        <v>872.57600000000002</v>
      </c>
      <c r="K9" s="541">
        <v>907.63199999999995</v>
      </c>
      <c r="L9" s="541">
        <v>1255.0119999999999</v>
      </c>
      <c r="M9" s="541">
        <v>1461.441</v>
      </c>
      <c r="N9" s="541">
        <v>1655.7070000000001</v>
      </c>
      <c r="O9" s="541">
        <v>1760.8330000000001</v>
      </c>
      <c r="P9" s="541">
        <v>1920.624</v>
      </c>
      <c r="Q9" s="542">
        <v>1879.9010000000001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67" ht="13.5" x14ac:dyDescent="0.25">
      <c r="A10" s="499"/>
      <c r="B10" s="499" t="s">
        <v>234</v>
      </c>
      <c r="C10" s="499"/>
      <c r="D10" s="499"/>
      <c r="E10" s="499"/>
      <c r="F10" s="499"/>
      <c r="G10" s="523"/>
      <c r="H10" s="541">
        <v>170.99</v>
      </c>
      <c r="I10" s="541">
        <v>315.83600000000001</v>
      </c>
      <c r="J10" s="541">
        <v>402.291</v>
      </c>
      <c r="K10" s="541">
        <v>443.077</v>
      </c>
      <c r="L10" s="541">
        <v>611.88900000000001</v>
      </c>
      <c r="M10" s="541">
        <v>620.71199999999999</v>
      </c>
      <c r="N10" s="541">
        <v>638.81100000000004</v>
      </c>
      <c r="O10" s="541">
        <v>601.30999999999995</v>
      </c>
      <c r="P10" s="541">
        <v>677.18799999999999</v>
      </c>
      <c r="Q10" s="542">
        <v>769.99900000000002</v>
      </c>
      <c r="R10" s="19"/>
      <c r="S10" s="19"/>
      <c r="T10" s="19"/>
      <c r="U10" s="19"/>
      <c r="V10" s="14"/>
      <c r="W10" s="14"/>
      <c r="X10" s="14"/>
      <c r="Y10" s="14"/>
      <c r="Z10" s="14"/>
      <c r="AA10" s="14"/>
      <c r="AB10" s="14"/>
      <c r="AC10" s="14"/>
    </row>
    <row r="11" spans="1:67" s="27" customFormat="1" ht="21.75" customHeight="1" x14ac:dyDescent="0.2">
      <c r="A11" s="543" t="s">
        <v>235</v>
      </c>
      <c r="B11" s="543"/>
      <c r="C11" s="543"/>
      <c r="D11" s="543"/>
      <c r="E11" s="543"/>
      <c r="F11" s="543"/>
      <c r="G11" s="535"/>
      <c r="H11" s="544">
        <v>2380.7799459238568</v>
      </c>
      <c r="I11" s="544">
        <v>2136.1688883858069</v>
      </c>
      <c r="J11" s="544">
        <v>1963.1573054765911</v>
      </c>
      <c r="K11" s="544">
        <v>1929.7174333797561</v>
      </c>
      <c r="L11" s="544">
        <v>1883.2024815132493</v>
      </c>
      <c r="M11" s="544">
        <v>1854.1297112571738</v>
      </c>
      <c r="N11" s="544">
        <v>2062.3263653296376</v>
      </c>
      <c r="O11" s="544">
        <v>2166.1556803960812</v>
      </c>
      <c r="P11" s="544">
        <v>2131.7419368242995</v>
      </c>
      <c r="Q11" s="545">
        <v>2092.6510058883682</v>
      </c>
      <c r="R11" s="14"/>
      <c r="S11" s="14"/>
      <c r="T11" s="14"/>
      <c r="U11" s="14"/>
      <c r="V11" s="19"/>
      <c r="W11" s="19"/>
      <c r="X11" s="19"/>
      <c r="Y11" s="19"/>
      <c r="Z11" s="19"/>
      <c r="AA11" s="19"/>
      <c r="AB11" s="19"/>
      <c r="AC11" s="19"/>
    </row>
    <row r="12" spans="1:67" ht="13.5" x14ac:dyDescent="0.25">
      <c r="A12" s="499"/>
      <c r="B12" s="499" t="s">
        <v>236</v>
      </c>
      <c r="C12" s="499"/>
      <c r="D12" s="499"/>
      <c r="E12" s="499"/>
      <c r="F12" s="499"/>
      <c r="G12" s="523"/>
      <c r="H12" s="541">
        <v>1815.2043399999998</v>
      </c>
      <c r="I12" s="541">
        <v>1589.6352549999999</v>
      </c>
      <c r="J12" s="541">
        <v>1372.1771400000002</v>
      </c>
      <c r="K12" s="541">
        <v>1313.7085599999998</v>
      </c>
      <c r="L12" s="541">
        <v>1210.5214799999999</v>
      </c>
      <c r="M12" s="541">
        <v>1324.9263900000001</v>
      </c>
      <c r="N12" s="541">
        <v>1501.91804</v>
      </c>
      <c r="O12" s="541">
        <v>1600.14375</v>
      </c>
      <c r="P12" s="541">
        <v>1556.1975400000001</v>
      </c>
      <c r="Q12" s="542">
        <v>1518.4535100000001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67" ht="13.5" x14ac:dyDescent="0.25">
      <c r="A13" s="499"/>
      <c r="B13" s="499"/>
      <c r="C13" s="499" t="s">
        <v>237</v>
      </c>
      <c r="D13" s="499"/>
      <c r="E13" s="499"/>
      <c r="F13" s="499"/>
      <c r="G13" s="523"/>
      <c r="H13" s="541">
        <v>1393.42</v>
      </c>
      <c r="I13" s="541">
        <v>1200.8440000000001</v>
      </c>
      <c r="J13" s="541">
        <v>954.71</v>
      </c>
      <c r="K13" s="541">
        <v>829.50699999999995</v>
      </c>
      <c r="L13" s="541">
        <v>691.64099999999996</v>
      </c>
      <c r="M13" s="541">
        <v>774.899</v>
      </c>
      <c r="N13" s="541">
        <v>900.7</v>
      </c>
      <c r="O13" s="541">
        <v>1016.444</v>
      </c>
      <c r="P13" s="541">
        <v>912.529</v>
      </c>
      <c r="Q13" s="542">
        <v>908.92200000000003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67" ht="13.5" x14ac:dyDescent="0.25">
      <c r="A14" s="499"/>
      <c r="B14" s="499"/>
      <c r="C14" s="499" t="s">
        <v>238</v>
      </c>
      <c r="D14" s="499"/>
      <c r="E14" s="499"/>
      <c r="F14" s="499"/>
      <c r="G14" s="523"/>
      <c r="H14" s="541">
        <v>421.78433999999976</v>
      </c>
      <c r="I14" s="541">
        <v>388.79125499999986</v>
      </c>
      <c r="J14" s="541">
        <v>417.46714000000009</v>
      </c>
      <c r="K14" s="541">
        <v>484.20155999999992</v>
      </c>
      <c r="L14" s="541">
        <v>518.88048000000003</v>
      </c>
      <c r="M14" s="541">
        <v>550.02738999999997</v>
      </c>
      <c r="N14" s="541">
        <v>601.21803999999997</v>
      </c>
      <c r="O14" s="541">
        <v>583.69974999999999</v>
      </c>
      <c r="P14" s="541">
        <v>643.66854000000001</v>
      </c>
      <c r="Q14" s="542">
        <v>609.53151000000003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67" ht="13.5" x14ac:dyDescent="0.25">
      <c r="A15" s="499"/>
      <c r="B15" s="499" t="s">
        <v>239</v>
      </c>
      <c r="C15" s="499"/>
      <c r="D15" s="499"/>
      <c r="E15" s="499"/>
      <c r="F15" s="499"/>
      <c r="G15" s="523"/>
      <c r="H15" s="541">
        <v>498.19960592385661</v>
      </c>
      <c r="I15" s="541">
        <v>500.03363338580687</v>
      </c>
      <c r="J15" s="541">
        <v>501.60816547659078</v>
      </c>
      <c r="K15" s="541">
        <v>514.48687337975639</v>
      </c>
      <c r="L15" s="541">
        <v>513.1220015132493</v>
      </c>
      <c r="M15" s="541">
        <v>499.49232125717367</v>
      </c>
      <c r="N15" s="541">
        <v>513.56832532963745</v>
      </c>
      <c r="O15" s="541">
        <v>529.34893039608119</v>
      </c>
      <c r="P15" s="541">
        <v>540.20639682429919</v>
      </c>
      <c r="Q15" s="542">
        <v>520.56149588836797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67" ht="13.5" x14ac:dyDescent="0.25">
      <c r="A16" s="499"/>
      <c r="B16" s="499"/>
      <c r="C16" s="499" t="s">
        <v>240</v>
      </c>
      <c r="D16" s="499"/>
      <c r="E16" s="499"/>
      <c r="F16" s="499"/>
      <c r="G16" s="523"/>
      <c r="H16" s="541">
        <v>498.19960592385661</v>
      </c>
      <c r="I16" s="541">
        <v>500.03363338580687</v>
      </c>
      <c r="J16" s="541">
        <v>501.60816547659078</v>
      </c>
      <c r="K16" s="541">
        <v>514.48687337975639</v>
      </c>
      <c r="L16" s="541">
        <v>513.1220015132493</v>
      </c>
      <c r="M16" s="541">
        <v>499.49232125717367</v>
      </c>
      <c r="N16" s="541">
        <v>513.56832532963745</v>
      </c>
      <c r="O16" s="541">
        <v>529.34893039608119</v>
      </c>
      <c r="P16" s="541">
        <v>540.20639682429919</v>
      </c>
      <c r="Q16" s="542">
        <v>520.56149588836797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3.5" x14ac:dyDescent="0.25">
      <c r="A17" s="499"/>
      <c r="B17" s="499"/>
      <c r="C17" s="499" t="s">
        <v>241</v>
      </c>
      <c r="D17" s="499"/>
      <c r="E17" s="499"/>
      <c r="F17" s="499"/>
      <c r="G17" s="523"/>
      <c r="H17" s="541" t="s">
        <v>442</v>
      </c>
      <c r="I17" s="541" t="s">
        <v>442</v>
      </c>
      <c r="J17" s="541" t="s">
        <v>442</v>
      </c>
      <c r="K17" s="541" t="s">
        <v>442</v>
      </c>
      <c r="L17" s="541" t="s">
        <v>442</v>
      </c>
      <c r="M17" s="541" t="s">
        <v>442</v>
      </c>
      <c r="N17" s="541" t="s">
        <v>442</v>
      </c>
      <c r="O17" s="541" t="s">
        <v>442</v>
      </c>
      <c r="P17" s="541" t="s">
        <v>442</v>
      </c>
      <c r="Q17" s="542" t="s">
        <v>442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3.5" x14ac:dyDescent="0.25">
      <c r="A18" s="499"/>
      <c r="B18" s="499" t="s">
        <v>242</v>
      </c>
      <c r="C18" s="499"/>
      <c r="D18" s="499"/>
      <c r="E18" s="499"/>
      <c r="F18" s="499"/>
      <c r="G18" s="523"/>
      <c r="H18" s="541">
        <v>67.376000000000005</v>
      </c>
      <c r="I18" s="541">
        <v>46.5</v>
      </c>
      <c r="J18" s="541">
        <v>89.372</v>
      </c>
      <c r="K18" s="541">
        <v>101.52200000000001</v>
      </c>
      <c r="L18" s="541">
        <v>159.559</v>
      </c>
      <c r="M18" s="541">
        <v>29.710999999999999</v>
      </c>
      <c r="N18" s="541">
        <v>46.84</v>
      </c>
      <c r="O18" s="541">
        <v>36.662999999999997</v>
      </c>
      <c r="P18" s="541">
        <v>35.338000000000001</v>
      </c>
      <c r="Q18" s="542">
        <v>53.636000000000003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3.5" x14ac:dyDescent="0.25">
      <c r="A19" s="499"/>
      <c r="B19" s="499"/>
      <c r="C19" s="499" t="s">
        <v>243</v>
      </c>
      <c r="D19" s="499"/>
      <c r="E19" s="499"/>
      <c r="F19" s="499"/>
      <c r="G19" s="523"/>
      <c r="H19" s="541" t="s">
        <v>442</v>
      </c>
      <c r="I19" s="541" t="s">
        <v>442</v>
      </c>
      <c r="J19" s="541" t="s">
        <v>442</v>
      </c>
      <c r="K19" s="541" t="s">
        <v>442</v>
      </c>
      <c r="L19" s="541" t="s">
        <v>442</v>
      </c>
      <c r="M19" s="541" t="s">
        <v>442</v>
      </c>
      <c r="N19" s="541" t="s">
        <v>442</v>
      </c>
      <c r="O19" s="541" t="s">
        <v>442</v>
      </c>
      <c r="P19" s="541" t="s">
        <v>442</v>
      </c>
      <c r="Q19" s="542" t="s">
        <v>442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3.5" x14ac:dyDescent="0.25">
      <c r="A20" s="499"/>
      <c r="B20" s="499"/>
      <c r="C20" s="499" t="s">
        <v>244</v>
      </c>
      <c r="D20" s="499"/>
      <c r="E20" s="499"/>
      <c r="F20" s="499"/>
      <c r="G20" s="523"/>
      <c r="H20" s="541">
        <v>67.376000000000005</v>
      </c>
      <c r="I20" s="541">
        <v>46.5</v>
      </c>
      <c r="J20" s="541">
        <v>89.372</v>
      </c>
      <c r="K20" s="541">
        <v>101.52200000000001</v>
      </c>
      <c r="L20" s="541">
        <v>159.559</v>
      </c>
      <c r="M20" s="541">
        <v>0</v>
      </c>
      <c r="N20" s="541">
        <v>0</v>
      </c>
      <c r="O20" s="541">
        <v>0</v>
      </c>
      <c r="P20" s="541">
        <v>0</v>
      </c>
      <c r="Q20" s="542">
        <v>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3.5" x14ac:dyDescent="0.25">
      <c r="A21" s="499"/>
      <c r="B21" s="499"/>
      <c r="C21" s="499"/>
      <c r="D21" s="499" t="s">
        <v>245</v>
      </c>
      <c r="E21" s="499"/>
      <c r="F21" s="499"/>
      <c r="G21" s="523"/>
      <c r="H21" s="541">
        <v>67.376000000000005</v>
      </c>
      <c r="I21" s="541">
        <v>46.5</v>
      </c>
      <c r="J21" s="541">
        <v>89.372</v>
      </c>
      <c r="K21" s="541">
        <v>101.52200000000001</v>
      </c>
      <c r="L21" s="541">
        <v>159.559</v>
      </c>
      <c r="M21" s="541">
        <v>0</v>
      </c>
      <c r="N21" s="541">
        <v>0</v>
      </c>
      <c r="O21" s="541">
        <v>0</v>
      </c>
      <c r="P21" s="541">
        <v>0</v>
      </c>
      <c r="Q21" s="542">
        <v>0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3.5" x14ac:dyDescent="0.25">
      <c r="A22" s="499"/>
      <c r="B22" s="499"/>
      <c r="C22" s="499"/>
      <c r="D22" s="499" t="s">
        <v>246</v>
      </c>
      <c r="E22" s="499"/>
      <c r="F22" s="499"/>
      <c r="G22" s="523"/>
      <c r="H22" s="541" t="s">
        <v>442</v>
      </c>
      <c r="I22" s="541" t="s">
        <v>442</v>
      </c>
      <c r="J22" s="541" t="s">
        <v>442</v>
      </c>
      <c r="K22" s="541" t="s">
        <v>442</v>
      </c>
      <c r="L22" s="541" t="s">
        <v>442</v>
      </c>
      <c r="M22" s="541" t="s">
        <v>442</v>
      </c>
      <c r="N22" s="541" t="s">
        <v>442</v>
      </c>
      <c r="O22" s="541" t="s">
        <v>442</v>
      </c>
      <c r="P22" s="541" t="s">
        <v>442</v>
      </c>
      <c r="Q22" s="542" t="s">
        <v>442</v>
      </c>
      <c r="R22" s="19"/>
      <c r="S22" s="19"/>
      <c r="T22" s="19"/>
      <c r="U22" s="19"/>
      <c r="V22" s="14"/>
      <c r="W22" s="14"/>
      <c r="X22" s="14"/>
      <c r="Y22" s="14"/>
      <c r="Z22" s="14"/>
      <c r="AA22" s="14"/>
      <c r="AB22" s="14"/>
      <c r="AC22" s="14"/>
    </row>
    <row r="23" spans="1:29" s="27" customFormat="1" ht="21.75" customHeight="1" x14ac:dyDescent="0.2">
      <c r="A23" s="543" t="s">
        <v>247</v>
      </c>
      <c r="B23" s="543"/>
      <c r="C23" s="543"/>
      <c r="D23" s="543"/>
      <c r="E23" s="543"/>
      <c r="F23" s="543"/>
      <c r="G23" s="535"/>
      <c r="H23" s="544">
        <v>3505.6229459238566</v>
      </c>
      <c r="I23" s="544">
        <v>3252.9378883858071</v>
      </c>
      <c r="J23" s="544">
        <v>3238.0243054765911</v>
      </c>
      <c r="K23" s="544">
        <v>3280.426433379756</v>
      </c>
      <c r="L23" s="544">
        <v>3750.1034815132489</v>
      </c>
      <c r="M23" s="544">
        <v>3936.282711257174</v>
      </c>
      <c r="N23" s="544">
        <v>4356.8443653296381</v>
      </c>
      <c r="O23" s="544">
        <v>4528.2986803960812</v>
      </c>
      <c r="P23" s="544">
        <v>4729.5539368242989</v>
      </c>
      <c r="Q23" s="545">
        <v>4742.5510058883683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27" customFormat="1" ht="21.75" customHeight="1" x14ac:dyDescent="0.2">
      <c r="A24" s="543" t="s">
        <v>248</v>
      </c>
      <c r="B24" s="543"/>
      <c r="C24" s="543"/>
      <c r="D24" s="543"/>
      <c r="E24" s="543"/>
      <c r="F24" s="543"/>
      <c r="G24" s="535"/>
      <c r="H24" s="544">
        <v>-1194.2360540761438</v>
      </c>
      <c r="I24" s="544">
        <v>-1631.6051116141925</v>
      </c>
      <c r="J24" s="544">
        <v>-1783.4986945234091</v>
      </c>
      <c r="K24" s="544">
        <v>-1870.6153736202436</v>
      </c>
      <c r="L24" s="544">
        <v>-1417.2445124867509</v>
      </c>
      <c r="M24" s="544">
        <v>-1201.2325717428257</v>
      </c>
      <c r="N24" s="544">
        <v>-832.32999567036222</v>
      </c>
      <c r="O24" s="544">
        <v>-823.17590060391922</v>
      </c>
      <c r="P24" s="544">
        <v>-732.96090317570088</v>
      </c>
      <c r="Q24" s="545">
        <v>-786.33020011163171</v>
      </c>
      <c r="R24" s="14"/>
      <c r="S24" s="14"/>
      <c r="T24" s="14"/>
      <c r="U24" s="14"/>
      <c r="V24" s="19"/>
      <c r="W24" s="19"/>
      <c r="X24" s="19"/>
      <c r="Y24" s="19"/>
      <c r="Z24" s="19"/>
      <c r="AA24" s="19"/>
      <c r="AB24" s="19"/>
      <c r="AC24" s="19"/>
    </row>
    <row r="25" spans="1:29" ht="13.5" x14ac:dyDescent="0.25">
      <c r="A25" s="499" t="s">
        <v>249</v>
      </c>
      <c r="B25" s="499"/>
      <c r="C25" s="499"/>
      <c r="D25" s="499"/>
      <c r="E25" s="499"/>
      <c r="F25" s="499"/>
      <c r="G25" s="523"/>
      <c r="H25" s="541">
        <v>-151.03200000000001</v>
      </c>
      <c r="I25" s="541">
        <v>-111.21</v>
      </c>
      <c r="J25" s="541">
        <v>150.19499999999999</v>
      </c>
      <c r="K25" s="541">
        <v>132.89500000000001</v>
      </c>
      <c r="L25" s="541">
        <v>174.256</v>
      </c>
      <c r="M25" s="541">
        <v>243.94499999999999</v>
      </c>
      <c r="N25" s="541">
        <v>-32.402000000000001</v>
      </c>
      <c r="O25" s="541">
        <v>388.80700000000002</v>
      </c>
      <c r="P25" s="541">
        <v>-31.765999999999998</v>
      </c>
      <c r="Q25" s="542">
        <v>215.10499999999999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3.5" x14ac:dyDescent="0.25">
      <c r="A26" s="499" t="s">
        <v>250</v>
      </c>
      <c r="B26" s="499"/>
      <c r="C26" s="499"/>
      <c r="D26" s="499"/>
      <c r="E26" s="499"/>
      <c r="F26" s="499"/>
      <c r="G26" s="523"/>
      <c r="H26" s="541">
        <v>295.38400000000001</v>
      </c>
      <c r="I26" s="541">
        <v>304.75400000000002</v>
      </c>
      <c r="J26" s="541">
        <v>195.44800000000001</v>
      </c>
      <c r="K26" s="541">
        <v>188.29899999999998</v>
      </c>
      <c r="L26" s="541">
        <v>441.67</v>
      </c>
      <c r="M26" s="541">
        <v>408.40100000000001</v>
      </c>
      <c r="N26" s="541">
        <v>573.62599999999998</v>
      </c>
      <c r="O26" s="541">
        <v>820.49099999999999</v>
      </c>
      <c r="P26" s="541">
        <v>765.55700000000002</v>
      </c>
      <c r="Q26" s="542">
        <v>546.298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3.5" x14ac:dyDescent="0.25">
      <c r="A27" s="499"/>
      <c r="B27" s="499" t="s">
        <v>251</v>
      </c>
      <c r="C27" s="499"/>
      <c r="D27" s="499"/>
      <c r="E27" s="499"/>
      <c r="F27" s="499"/>
      <c r="G27" s="523"/>
      <c r="H27" s="541">
        <v>154.41499999999999</v>
      </c>
      <c r="I27" s="541">
        <v>166.23</v>
      </c>
      <c r="J27" s="541">
        <v>112.53400000000001</v>
      </c>
      <c r="K27" s="541">
        <v>117.6</v>
      </c>
      <c r="L27" s="541">
        <v>112.401</v>
      </c>
      <c r="M27" s="541">
        <v>108.488</v>
      </c>
      <c r="N27" s="541">
        <v>87.33</v>
      </c>
      <c r="O27" s="541">
        <v>111.185</v>
      </c>
      <c r="P27" s="541">
        <v>65.774000000000001</v>
      </c>
      <c r="Q27" s="542">
        <v>66.334999999999994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3.5" x14ac:dyDescent="0.25">
      <c r="A28" s="499"/>
      <c r="B28" s="499" t="s">
        <v>252</v>
      </c>
      <c r="C28" s="499"/>
      <c r="D28" s="499"/>
      <c r="E28" s="499"/>
      <c r="F28" s="499"/>
      <c r="G28" s="523"/>
      <c r="H28" s="541">
        <v>140.96899999999999</v>
      </c>
      <c r="I28" s="541">
        <v>138.524</v>
      </c>
      <c r="J28" s="541">
        <v>82.914000000000001</v>
      </c>
      <c r="K28" s="541">
        <v>70.698999999999998</v>
      </c>
      <c r="L28" s="541">
        <v>329.26900000000001</v>
      </c>
      <c r="M28" s="541">
        <v>299.91300000000001</v>
      </c>
      <c r="N28" s="541">
        <v>486.29599999999999</v>
      </c>
      <c r="O28" s="541">
        <v>709.30600000000004</v>
      </c>
      <c r="P28" s="541">
        <v>699.78300000000002</v>
      </c>
      <c r="Q28" s="542">
        <v>479.96300000000002</v>
      </c>
      <c r="R28" s="19"/>
      <c r="S28" s="19"/>
      <c r="T28" s="19"/>
      <c r="U28" s="19"/>
      <c r="V28" s="14"/>
      <c r="W28" s="14"/>
      <c r="X28" s="14"/>
      <c r="Y28" s="14"/>
      <c r="Z28" s="14"/>
      <c r="AA28" s="14"/>
      <c r="AB28" s="14"/>
      <c r="AC28" s="14"/>
    </row>
    <row r="29" spans="1:29" s="27" customFormat="1" ht="21.75" customHeight="1" thickBot="1" x14ac:dyDescent="0.25">
      <c r="A29" s="546" t="s">
        <v>253</v>
      </c>
      <c r="B29" s="546"/>
      <c r="C29" s="546"/>
      <c r="D29" s="546"/>
      <c r="E29" s="546"/>
      <c r="F29" s="546"/>
      <c r="G29" s="547"/>
      <c r="H29" s="548">
        <v>4699.8589240000001</v>
      </c>
      <c r="I29" s="548">
        <v>4884.5433750000002</v>
      </c>
      <c r="J29" s="548">
        <v>5021.522935</v>
      </c>
      <c r="K29" s="548">
        <v>5151.0418069999996</v>
      </c>
      <c r="L29" s="548">
        <v>5167.3479939999997</v>
      </c>
      <c r="M29" s="548">
        <v>5137.5152829999997</v>
      </c>
      <c r="N29" s="548">
        <v>5189.1743610000003</v>
      </c>
      <c r="O29" s="548">
        <v>5351.4745810000004</v>
      </c>
      <c r="P29" s="548">
        <v>5462.5148399999998</v>
      </c>
      <c r="Q29" s="549">
        <v>5528.881206</v>
      </c>
      <c r="R29" s="14"/>
      <c r="S29" s="14"/>
      <c r="T29" s="14"/>
      <c r="U29" s="14"/>
      <c r="V29" s="19"/>
      <c r="W29" s="19"/>
      <c r="X29" s="19"/>
      <c r="Y29" s="19"/>
      <c r="Z29" s="19"/>
      <c r="AA29" s="19"/>
      <c r="AB29" s="19"/>
      <c r="AC29" s="19"/>
    </row>
    <row r="30" spans="1:29" ht="21.75" customHeight="1" x14ac:dyDescent="0.25">
      <c r="A30" s="499" t="s">
        <v>254</v>
      </c>
      <c r="B30" s="499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4.25" x14ac:dyDescent="0.25">
      <c r="A31" s="501" t="s">
        <v>175</v>
      </c>
      <c r="B31" s="501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10"/>
      <c r="O31" s="510"/>
      <c r="P31" s="510"/>
      <c r="Q31" s="50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4.25" x14ac:dyDescent="0.2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0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17" ht="14.25" x14ac:dyDescent="0.25">
      <c r="A33" s="510"/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</row>
    <row r="62" spans="8:12" x14ac:dyDescent="0.2">
      <c r="H62" s="28"/>
      <c r="I62" s="28"/>
      <c r="J62" s="28"/>
      <c r="K62" s="28"/>
      <c r="L62" s="29"/>
    </row>
    <row r="63" spans="8:12" x14ac:dyDescent="0.2">
      <c r="H63" s="28"/>
      <c r="I63" s="28"/>
      <c r="J63" s="28"/>
      <c r="K63" s="28"/>
      <c r="L63" s="29"/>
    </row>
    <row r="64" spans="8:12" x14ac:dyDescent="0.2">
      <c r="H64" s="30"/>
      <c r="I64" s="30"/>
      <c r="J64" s="30"/>
      <c r="K64" s="30"/>
    </row>
    <row r="65" spans="1:12" x14ac:dyDescent="0.2">
      <c r="H65" s="30"/>
      <c r="I65" s="30"/>
      <c r="J65" s="30"/>
      <c r="K65" s="30"/>
    </row>
    <row r="66" spans="1:12" x14ac:dyDescent="0.2">
      <c r="H66" s="30"/>
      <c r="I66" s="30"/>
      <c r="J66" s="30"/>
      <c r="K66" s="30"/>
    </row>
    <row r="67" spans="1:12" x14ac:dyDescent="0.2">
      <c r="A67" s="27"/>
      <c r="H67" s="28"/>
      <c r="I67" s="28"/>
      <c r="J67" s="28"/>
      <c r="K67" s="28"/>
      <c r="L67" s="29"/>
    </row>
  </sheetData>
  <mergeCells count="5">
    <mergeCell ref="A1:Q1"/>
    <mergeCell ref="A3:Q3"/>
    <mergeCell ref="A4:Q4"/>
    <mergeCell ref="A5:Q5"/>
    <mergeCell ref="A7:G7"/>
  </mergeCells>
  <printOptions horizontalCentered="1"/>
  <pageMargins left="0.2" right="0.2" top="0.45" bottom="0.57999999999999996" header="0" footer="0"/>
  <pageSetup paperSize="9" scale="41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28">
    <pageSetUpPr fitToPage="1"/>
  </sheetPr>
  <dimension ref="A1:DC31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5.7109375" style="14" customWidth="1"/>
    <col min="2" max="6" width="11.42578125" style="14"/>
    <col min="7" max="7" width="22.28515625" style="14" customWidth="1"/>
    <col min="8" max="17" width="16.85546875" style="14" customWidth="1"/>
    <col min="18" max="16384" width="11.42578125" style="14"/>
  </cols>
  <sheetData>
    <row r="1" spans="1:107" ht="18.75" x14ac:dyDescent="0.2">
      <c r="A1" s="1025" t="s">
        <v>659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</row>
    <row r="2" spans="1:107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1:107" s="18" customFormat="1" ht="15.75" x14ac:dyDescent="0.25">
      <c r="A3" s="1007" t="s">
        <v>750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</row>
    <row r="4" spans="1:107" ht="15.75" x14ac:dyDescent="0.25">
      <c r="A4" s="1007" t="s">
        <v>559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</row>
    <row r="5" spans="1:107" ht="15.75" x14ac:dyDescent="0.25">
      <c r="A5" s="1007" t="s">
        <v>558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107" ht="14.25" customHeight="1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07" ht="40.5" customHeight="1" thickBot="1" x14ac:dyDescent="0.25">
      <c r="A7" s="1023"/>
      <c r="B7" s="1024"/>
      <c r="C7" s="1024"/>
      <c r="D7" s="1024"/>
      <c r="E7" s="1024"/>
      <c r="F7" s="1024"/>
      <c r="G7" s="1024"/>
      <c r="H7" s="515">
        <v>2011</v>
      </c>
      <c r="I7" s="515">
        <v>2012</v>
      </c>
      <c r="J7" s="515">
        <v>2013</v>
      </c>
      <c r="K7" s="515">
        <v>2014</v>
      </c>
      <c r="L7" s="515">
        <v>2015</v>
      </c>
      <c r="M7" s="515">
        <v>2016</v>
      </c>
      <c r="N7" s="515">
        <v>2017</v>
      </c>
      <c r="O7" s="515">
        <v>2018</v>
      </c>
      <c r="P7" s="515">
        <v>2019</v>
      </c>
      <c r="Q7" s="530" t="s">
        <v>781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</row>
    <row r="8" spans="1:107" s="19" customFormat="1" ht="36.75" customHeight="1" x14ac:dyDescent="0.2">
      <c r="A8" s="538" t="s">
        <v>232</v>
      </c>
      <c r="B8" s="538"/>
      <c r="C8" s="538"/>
      <c r="D8" s="538"/>
      <c r="E8" s="538"/>
      <c r="F8" s="538"/>
      <c r="G8" s="534"/>
      <c r="H8" s="539">
        <v>723.55500000000006</v>
      </c>
      <c r="I8" s="539">
        <v>725.28600000000006</v>
      </c>
      <c r="J8" s="539">
        <v>807.57399999999996</v>
      </c>
      <c r="K8" s="539">
        <v>815.71800000000007</v>
      </c>
      <c r="L8" s="539">
        <v>1080.922</v>
      </c>
      <c r="M8" s="539">
        <v>1145.0260000000001</v>
      </c>
      <c r="N8" s="539">
        <v>1272.5809999999999</v>
      </c>
      <c r="O8" s="539">
        <v>1241.307</v>
      </c>
      <c r="P8" s="539">
        <v>1403.002</v>
      </c>
      <c r="Q8" s="540">
        <v>1444.4090000000001</v>
      </c>
    </row>
    <row r="9" spans="1:107" ht="15.95" customHeight="1" x14ac:dyDescent="0.25">
      <c r="A9" s="499"/>
      <c r="B9" s="499" t="s">
        <v>233</v>
      </c>
      <c r="C9" s="499"/>
      <c r="D9" s="499"/>
      <c r="E9" s="499"/>
      <c r="F9" s="499"/>
      <c r="G9" s="523"/>
      <c r="H9" s="541">
        <v>560.57500000000005</v>
      </c>
      <c r="I9" s="541">
        <v>444.38400000000001</v>
      </c>
      <c r="J9" s="541">
        <v>449.88299999999998</v>
      </c>
      <c r="K9" s="541">
        <v>442.05700000000002</v>
      </c>
      <c r="L9" s="541">
        <v>568.92200000000003</v>
      </c>
      <c r="M9" s="541">
        <v>646.58000000000004</v>
      </c>
      <c r="N9" s="541">
        <v>773.17</v>
      </c>
      <c r="O9" s="541">
        <v>784.06899999999996</v>
      </c>
      <c r="P9" s="541">
        <v>891.92899999999997</v>
      </c>
      <c r="Q9" s="542">
        <v>868.02599999999995</v>
      </c>
    </row>
    <row r="10" spans="1:107" ht="15.95" customHeight="1" x14ac:dyDescent="0.25">
      <c r="A10" s="499"/>
      <c r="B10" s="499" t="s">
        <v>234</v>
      </c>
      <c r="C10" s="499"/>
      <c r="D10" s="499"/>
      <c r="E10" s="499"/>
      <c r="F10" s="499"/>
      <c r="G10" s="523"/>
      <c r="H10" s="541">
        <v>162.97999999999999</v>
      </c>
      <c r="I10" s="541">
        <v>280.90199999999999</v>
      </c>
      <c r="J10" s="541">
        <v>357.69099999999997</v>
      </c>
      <c r="K10" s="541">
        <v>373.661</v>
      </c>
      <c r="L10" s="541">
        <v>512</v>
      </c>
      <c r="M10" s="541">
        <v>498.44600000000003</v>
      </c>
      <c r="N10" s="541">
        <v>499.411</v>
      </c>
      <c r="O10" s="541">
        <v>457.238</v>
      </c>
      <c r="P10" s="541">
        <v>511.07299999999998</v>
      </c>
      <c r="Q10" s="542">
        <v>576.38300000000004</v>
      </c>
    </row>
    <row r="11" spans="1:107" s="19" customFormat="1" ht="15.95" customHeight="1" x14ac:dyDescent="0.2">
      <c r="A11" s="543" t="s">
        <v>235</v>
      </c>
      <c r="B11" s="543"/>
      <c r="C11" s="543"/>
      <c r="D11" s="543"/>
      <c r="E11" s="543"/>
      <c r="F11" s="543"/>
      <c r="G11" s="535"/>
      <c r="H11" s="544">
        <v>1970.2193402690132</v>
      </c>
      <c r="I11" s="544">
        <v>1605.8749888860843</v>
      </c>
      <c r="J11" s="544">
        <v>1445.7891390823502</v>
      </c>
      <c r="K11" s="544">
        <v>1368.8395110155873</v>
      </c>
      <c r="L11" s="544">
        <v>1332.3685146273642</v>
      </c>
      <c r="M11" s="544">
        <v>1284.1363198465133</v>
      </c>
      <c r="N11" s="544">
        <v>1418.8260949376011</v>
      </c>
      <c r="O11" s="544">
        <v>1458.2653000416774</v>
      </c>
      <c r="P11" s="544">
        <v>1390.6363681740688</v>
      </c>
      <c r="Q11" s="545">
        <v>1295.6362028148551</v>
      </c>
    </row>
    <row r="12" spans="1:107" ht="15.95" customHeight="1" x14ac:dyDescent="0.25">
      <c r="A12" s="499"/>
      <c r="B12" s="499" t="s">
        <v>236</v>
      </c>
      <c r="C12" s="499"/>
      <c r="D12" s="499"/>
      <c r="E12" s="499"/>
      <c r="F12" s="499"/>
      <c r="G12" s="523"/>
      <c r="H12" s="541">
        <v>1596.6413402690132</v>
      </c>
      <c r="I12" s="541">
        <v>1245.9849888860842</v>
      </c>
      <c r="J12" s="541">
        <v>1055.8401390823501</v>
      </c>
      <c r="K12" s="541">
        <v>963.0355110155873</v>
      </c>
      <c r="L12" s="541">
        <v>883.21151462736429</v>
      </c>
      <c r="M12" s="541">
        <v>932.9093198465132</v>
      </c>
      <c r="N12" s="541">
        <v>1051.741094937601</v>
      </c>
      <c r="O12" s="541">
        <v>1094.2603000416775</v>
      </c>
      <c r="P12" s="541">
        <v>1028.092368174069</v>
      </c>
      <c r="Q12" s="542">
        <v>927.61720281485486</v>
      </c>
    </row>
    <row r="13" spans="1:107" ht="15.95" customHeight="1" x14ac:dyDescent="0.25">
      <c r="A13" s="499"/>
      <c r="B13" s="499"/>
      <c r="C13" s="499" t="s">
        <v>429</v>
      </c>
      <c r="D13" s="499"/>
      <c r="E13" s="499"/>
      <c r="F13" s="499"/>
      <c r="G13" s="523"/>
      <c r="H13" s="541">
        <v>1251.1690000000001</v>
      </c>
      <c r="I13" s="541">
        <v>937.904</v>
      </c>
      <c r="J13" s="541">
        <v>738.60199999999998</v>
      </c>
      <c r="K13" s="541">
        <v>602.67399999999998</v>
      </c>
      <c r="L13" s="541">
        <v>500.41199999999998</v>
      </c>
      <c r="M13" s="541">
        <v>528.86300000000006</v>
      </c>
      <c r="N13" s="541">
        <v>623.73299999999995</v>
      </c>
      <c r="O13" s="541">
        <v>691.91</v>
      </c>
      <c r="P13" s="541">
        <v>596.13499999999999</v>
      </c>
      <c r="Q13" s="542">
        <v>537.71</v>
      </c>
    </row>
    <row r="14" spans="1:107" ht="15.95" customHeight="1" x14ac:dyDescent="0.25">
      <c r="A14" s="499"/>
      <c r="B14" s="499"/>
      <c r="C14" s="499" t="s">
        <v>238</v>
      </c>
      <c r="D14" s="499"/>
      <c r="E14" s="499"/>
      <c r="F14" s="499"/>
      <c r="G14" s="523"/>
      <c r="H14" s="541">
        <v>345.47234026901305</v>
      </c>
      <c r="I14" s="541">
        <v>308.08098888608419</v>
      </c>
      <c r="J14" s="541">
        <v>317.23813908235013</v>
      </c>
      <c r="K14" s="541">
        <v>360.36151101558733</v>
      </c>
      <c r="L14" s="541">
        <v>382.79951462736437</v>
      </c>
      <c r="M14" s="541">
        <v>404.0463198465132</v>
      </c>
      <c r="N14" s="541">
        <v>428.00809493760113</v>
      </c>
      <c r="O14" s="541">
        <v>402.3503000416776</v>
      </c>
      <c r="P14" s="541">
        <v>431.95736817406896</v>
      </c>
      <c r="Q14" s="542">
        <v>389.90720281485483</v>
      </c>
    </row>
    <row r="15" spans="1:107" ht="15.95" customHeight="1" x14ac:dyDescent="0.25">
      <c r="A15" s="499"/>
      <c r="B15" s="499" t="s">
        <v>239</v>
      </c>
      <c r="C15" s="499"/>
      <c r="D15" s="499"/>
      <c r="E15" s="499"/>
      <c r="F15" s="499"/>
      <c r="G15" s="523"/>
      <c r="H15" s="541">
        <v>324.41300000000001</v>
      </c>
      <c r="I15" s="541">
        <v>325.59300000000002</v>
      </c>
      <c r="J15" s="541">
        <v>324.68400000000003</v>
      </c>
      <c r="K15" s="541">
        <v>331.06099999999998</v>
      </c>
      <c r="L15" s="541">
        <v>332.48</v>
      </c>
      <c r="M15" s="541">
        <v>329.54399999999998</v>
      </c>
      <c r="N15" s="541">
        <v>333.16</v>
      </c>
      <c r="O15" s="541">
        <v>337.74200000000002</v>
      </c>
      <c r="P15" s="541">
        <v>337.68400000000003</v>
      </c>
      <c r="Q15" s="542">
        <v>330.697</v>
      </c>
    </row>
    <row r="16" spans="1:107" ht="15.95" customHeight="1" x14ac:dyDescent="0.25">
      <c r="A16" s="499"/>
      <c r="B16" s="499"/>
      <c r="C16" s="499" t="s">
        <v>240</v>
      </c>
      <c r="D16" s="499"/>
      <c r="E16" s="499"/>
      <c r="F16" s="499"/>
      <c r="G16" s="523"/>
      <c r="H16" s="541">
        <v>324.41300000000001</v>
      </c>
      <c r="I16" s="541">
        <v>325.59300000000002</v>
      </c>
      <c r="J16" s="541">
        <v>324.68400000000003</v>
      </c>
      <c r="K16" s="541">
        <v>331.06099999999998</v>
      </c>
      <c r="L16" s="541">
        <v>332.48</v>
      </c>
      <c r="M16" s="541">
        <v>329.54399999999998</v>
      </c>
      <c r="N16" s="541">
        <v>333.16</v>
      </c>
      <c r="O16" s="541">
        <v>337.74200000000002</v>
      </c>
      <c r="P16" s="541">
        <v>337.68400000000003</v>
      </c>
      <c r="Q16" s="542">
        <v>330.697</v>
      </c>
    </row>
    <row r="17" spans="1:18" ht="15.95" customHeight="1" x14ac:dyDescent="0.25">
      <c r="A17" s="499"/>
      <c r="B17" s="499"/>
      <c r="C17" s="499" t="s">
        <v>241</v>
      </c>
      <c r="D17" s="499"/>
      <c r="E17" s="499"/>
      <c r="F17" s="499"/>
      <c r="G17" s="523"/>
      <c r="H17" s="541">
        <v>0</v>
      </c>
      <c r="I17" s="541">
        <v>0</v>
      </c>
      <c r="J17" s="541">
        <v>0</v>
      </c>
      <c r="K17" s="541">
        <v>0</v>
      </c>
      <c r="L17" s="541">
        <v>0</v>
      </c>
      <c r="M17" s="541">
        <v>0</v>
      </c>
      <c r="N17" s="541">
        <v>0</v>
      </c>
      <c r="O17" s="541">
        <v>0</v>
      </c>
      <c r="P17" s="541">
        <v>0</v>
      </c>
      <c r="Q17" s="542">
        <v>0</v>
      </c>
    </row>
    <row r="18" spans="1:18" ht="15.95" customHeight="1" x14ac:dyDescent="0.25">
      <c r="A18" s="499"/>
      <c r="B18" s="499" t="s">
        <v>242</v>
      </c>
      <c r="C18" s="499"/>
      <c r="D18" s="499"/>
      <c r="E18" s="499"/>
      <c r="F18" s="499"/>
      <c r="G18" s="523"/>
      <c r="H18" s="541">
        <v>49.164999999999999</v>
      </c>
      <c r="I18" s="541">
        <v>34.296999999999997</v>
      </c>
      <c r="J18" s="541">
        <v>65.265000000000001</v>
      </c>
      <c r="K18" s="541">
        <v>74.742999999999995</v>
      </c>
      <c r="L18" s="541">
        <v>116.67700000000001</v>
      </c>
      <c r="M18" s="541">
        <v>21.683</v>
      </c>
      <c r="N18" s="541">
        <v>33.924999999999997</v>
      </c>
      <c r="O18" s="541">
        <v>26.263000000000002</v>
      </c>
      <c r="P18" s="541">
        <v>24.86</v>
      </c>
      <c r="Q18" s="542">
        <v>37.322000000000003</v>
      </c>
    </row>
    <row r="19" spans="1:18" ht="15.95" customHeight="1" x14ac:dyDescent="0.25">
      <c r="A19" s="499"/>
      <c r="B19" s="499"/>
      <c r="C19" s="499" t="s">
        <v>243</v>
      </c>
      <c r="D19" s="499"/>
      <c r="E19" s="499"/>
      <c r="F19" s="499"/>
      <c r="G19" s="523"/>
      <c r="H19" s="541">
        <v>0</v>
      </c>
      <c r="I19" s="541">
        <v>0</v>
      </c>
      <c r="J19" s="541">
        <v>0</v>
      </c>
      <c r="K19" s="541">
        <v>0</v>
      </c>
      <c r="L19" s="541">
        <v>0</v>
      </c>
      <c r="M19" s="541">
        <v>0</v>
      </c>
      <c r="N19" s="541">
        <v>0</v>
      </c>
      <c r="O19" s="541">
        <v>0</v>
      </c>
      <c r="P19" s="541">
        <v>0</v>
      </c>
      <c r="Q19" s="542">
        <v>0</v>
      </c>
    </row>
    <row r="20" spans="1:18" ht="15.95" customHeight="1" x14ac:dyDescent="0.25">
      <c r="A20" s="499"/>
      <c r="B20" s="499"/>
      <c r="C20" s="499" t="s">
        <v>244</v>
      </c>
      <c r="D20" s="499"/>
      <c r="E20" s="499"/>
      <c r="F20" s="499"/>
      <c r="G20" s="523"/>
      <c r="H20" s="541">
        <v>49.164999999999999</v>
      </c>
      <c r="I20" s="541">
        <v>34.296999999999997</v>
      </c>
      <c r="J20" s="541">
        <v>65.265000000000001</v>
      </c>
      <c r="K20" s="541">
        <v>74.742999999999995</v>
      </c>
      <c r="L20" s="541">
        <v>116.67700000000001</v>
      </c>
      <c r="M20" s="541">
        <v>21.683</v>
      </c>
      <c r="N20" s="541">
        <v>33.924999999999997</v>
      </c>
      <c r="O20" s="541">
        <v>26.263000000000002</v>
      </c>
      <c r="P20" s="541">
        <v>24.86</v>
      </c>
      <c r="Q20" s="542">
        <v>37.322000000000003</v>
      </c>
    </row>
    <row r="21" spans="1:18" ht="15.95" customHeight="1" x14ac:dyDescent="0.25">
      <c r="A21" s="499"/>
      <c r="B21" s="499"/>
      <c r="C21" s="499"/>
      <c r="D21" s="499" t="s">
        <v>245</v>
      </c>
      <c r="E21" s="499"/>
      <c r="F21" s="499"/>
      <c r="G21" s="523"/>
      <c r="H21" s="541">
        <v>49.164999999999999</v>
      </c>
      <c r="I21" s="541">
        <v>34.296999999999997</v>
      </c>
      <c r="J21" s="541">
        <v>65.265000000000001</v>
      </c>
      <c r="K21" s="541">
        <v>74.742999999999995</v>
      </c>
      <c r="L21" s="541">
        <v>116.67700000000001</v>
      </c>
      <c r="M21" s="541">
        <v>21.683</v>
      </c>
      <c r="N21" s="541">
        <v>33.924999999999997</v>
      </c>
      <c r="O21" s="541">
        <v>26.263000000000002</v>
      </c>
      <c r="P21" s="541">
        <v>24.86</v>
      </c>
      <c r="Q21" s="542">
        <v>37.322000000000003</v>
      </c>
    </row>
    <row r="22" spans="1:18" ht="15.95" customHeight="1" x14ac:dyDescent="0.25">
      <c r="A22" s="499"/>
      <c r="B22" s="499"/>
      <c r="C22" s="499"/>
      <c r="D22" s="499" t="s">
        <v>246</v>
      </c>
      <c r="E22" s="499"/>
      <c r="F22" s="499"/>
      <c r="G22" s="523"/>
      <c r="H22" s="541">
        <v>0</v>
      </c>
      <c r="I22" s="541">
        <v>0</v>
      </c>
      <c r="J22" s="541">
        <v>0</v>
      </c>
      <c r="K22" s="541">
        <v>0</v>
      </c>
      <c r="L22" s="541">
        <v>0</v>
      </c>
      <c r="M22" s="541">
        <v>0</v>
      </c>
      <c r="N22" s="541">
        <v>0</v>
      </c>
      <c r="O22" s="541">
        <v>0</v>
      </c>
      <c r="P22" s="541">
        <v>0</v>
      </c>
      <c r="Q22" s="542">
        <v>0</v>
      </c>
    </row>
    <row r="23" spans="1:18" s="19" customFormat="1" ht="15.95" customHeight="1" x14ac:dyDescent="0.2">
      <c r="A23" s="543" t="s">
        <v>247</v>
      </c>
      <c r="B23" s="543"/>
      <c r="C23" s="543"/>
      <c r="D23" s="543"/>
      <c r="E23" s="543"/>
      <c r="F23" s="543"/>
      <c r="G23" s="535"/>
      <c r="H23" s="544">
        <v>2693.774340269013</v>
      </c>
      <c r="I23" s="544">
        <v>2331.1609888860844</v>
      </c>
      <c r="J23" s="544">
        <v>2253.3631390823502</v>
      </c>
      <c r="K23" s="544">
        <v>2184.5575110155874</v>
      </c>
      <c r="L23" s="544">
        <v>2413.2905146273642</v>
      </c>
      <c r="M23" s="544">
        <v>2429.1623198465131</v>
      </c>
      <c r="N23" s="544">
        <v>2691.407094937601</v>
      </c>
      <c r="O23" s="544">
        <v>2699.5723000416774</v>
      </c>
      <c r="P23" s="544">
        <v>2793.638368174069</v>
      </c>
      <c r="Q23" s="545">
        <v>2740.0452028148552</v>
      </c>
    </row>
    <row r="24" spans="1:18" s="19" customFormat="1" ht="15.95" customHeight="1" x14ac:dyDescent="0.2">
      <c r="A24" s="543" t="s">
        <v>248</v>
      </c>
      <c r="B24" s="543"/>
      <c r="C24" s="543"/>
      <c r="D24" s="543"/>
      <c r="E24" s="543"/>
      <c r="F24" s="543"/>
      <c r="G24" s="535"/>
      <c r="H24" s="544">
        <v>-362.53084479660447</v>
      </c>
      <c r="I24" s="544">
        <v>-705.27801786512418</v>
      </c>
      <c r="J24" s="544">
        <v>-762.0852038581902</v>
      </c>
      <c r="K24" s="544">
        <v>-801.71295134939965</v>
      </c>
      <c r="L24" s="544">
        <v>-525.23197120263649</v>
      </c>
      <c r="M24" s="544">
        <v>-451.31030393770743</v>
      </c>
      <c r="N24" s="544">
        <v>-144.4108899371854</v>
      </c>
      <c r="O24" s="544">
        <v>-69.583639920333553</v>
      </c>
      <c r="P24" s="544">
        <v>36.710131263777384</v>
      </c>
      <c r="Q24" s="545">
        <v>4.2928498367746215</v>
      </c>
      <c r="R24" s="71"/>
    </row>
    <row r="25" spans="1:18" ht="15.95" customHeight="1" x14ac:dyDescent="0.25">
      <c r="A25" s="499" t="s">
        <v>249</v>
      </c>
      <c r="B25" s="499"/>
      <c r="C25" s="499"/>
      <c r="D25" s="499"/>
      <c r="E25" s="499"/>
      <c r="F25" s="499"/>
      <c r="G25" s="523"/>
      <c r="H25" s="541">
        <v>-143.12</v>
      </c>
      <c r="I25" s="541">
        <v>-91.388000000000005</v>
      </c>
      <c r="J25" s="541">
        <v>178.227</v>
      </c>
      <c r="K25" s="541">
        <v>79.046999999999997</v>
      </c>
      <c r="L25" s="541">
        <v>157.38900000000001</v>
      </c>
      <c r="M25" s="541">
        <v>186.19</v>
      </c>
      <c r="N25" s="541">
        <v>4.569</v>
      </c>
      <c r="O25" s="541">
        <v>307.48700000000002</v>
      </c>
      <c r="P25" s="541">
        <v>-67.602999999999994</v>
      </c>
      <c r="Q25" s="542">
        <v>177.01499999999999</v>
      </c>
    </row>
    <row r="26" spans="1:18" ht="15.95" customHeight="1" x14ac:dyDescent="0.25">
      <c r="A26" s="499" t="s">
        <v>250</v>
      </c>
      <c r="B26" s="499"/>
      <c r="C26" s="499"/>
      <c r="D26" s="499"/>
      <c r="E26" s="499"/>
      <c r="F26" s="499"/>
      <c r="G26" s="523"/>
      <c r="H26" s="541">
        <v>215.54618722089322</v>
      </c>
      <c r="I26" s="541">
        <v>224.77752388176594</v>
      </c>
      <c r="J26" s="541">
        <v>142.72965086947363</v>
      </c>
      <c r="K26" s="541">
        <v>138.63109420825421</v>
      </c>
      <c r="L26" s="541">
        <v>322.96989884194613</v>
      </c>
      <c r="M26" s="541">
        <v>298.05681228579488</v>
      </c>
      <c r="N26" s="541">
        <v>415.4545115702237</v>
      </c>
      <c r="O26" s="541">
        <v>587.74425595234197</v>
      </c>
      <c r="P26" s="541">
        <v>538.57513342776281</v>
      </c>
      <c r="Q26" s="542">
        <v>380.12839810467773</v>
      </c>
    </row>
    <row r="27" spans="1:18" ht="15.95" customHeight="1" x14ac:dyDescent="0.25">
      <c r="A27" s="499"/>
      <c r="B27" s="499" t="s">
        <v>251</v>
      </c>
      <c r="C27" s="499"/>
      <c r="D27" s="499"/>
      <c r="E27" s="499"/>
      <c r="F27" s="499"/>
      <c r="G27" s="523"/>
      <c r="H27" s="541">
        <v>112.67865055901656</v>
      </c>
      <c r="I27" s="541">
        <v>122.60633421126965</v>
      </c>
      <c r="J27" s="541">
        <v>82.180240263429809</v>
      </c>
      <c r="K27" s="541">
        <v>86.580588565299792</v>
      </c>
      <c r="L27" s="541">
        <v>82.192870971299769</v>
      </c>
      <c r="M27" s="541">
        <v>79.176210926186158</v>
      </c>
      <c r="N27" s="541">
        <v>63.249593317007999</v>
      </c>
      <c r="O27" s="541">
        <v>79.64525727869048</v>
      </c>
      <c r="P27" s="541">
        <v>46.272688945699521</v>
      </c>
      <c r="Q27" s="542">
        <v>46.157921531925986</v>
      </c>
    </row>
    <row r="28" spans="1:18" ht="15.95" customHeight="1" x14ac:dyDescent="0.25">
      <c r="A28" s="499"/>
      <c r="B28" s="499" t="s">
        <v>252</v>
      </c>
      <c r="C28" s="499"/>
      <c r="D28" s="499"/>
      <c r="E28" s="499"/>
      <c r="F28" s="499"/>
      <c r="G28" s="523"/>
      <c r="H28" s="541">
        <v>102.86753666187664</v>
      </c>
      <c r="I28" s="541">
        <v>102.1711896704963</v>
      </c>
      <c r="J28" s="541">
        <v>60.549410606043807</v>
      </c>
      <c r="K28" s="541">
        <v>52.050505642954413</v>
      </c>
      <c r="L28" s="541">
        <v>240.77702787064638</v>
      </c>
      <c r="M28" s="541">
        <v>218.88060135960873</v>
      </c>
      <c r="N28" s="541">
        <v>352.20491825321568</v>
      </c>
      <c r="O28" s="541">
        <v>508.09899867365152</v>
      </c>
      <c r="P28" s="541">
        <v>492.30244448206327</v>
      </c>
      <c r="Q28" s="542">
        <v>333.97047657275175</v>
      </c>
    </row>
    <row r="29" spans="1:18" s="19" customFormat="1" ht="15.95" customHeight="1" thickBot="1" x14ac:dyDescent="0.25">
      <c r="A29" s="546" t="s">
        <v>253</v>
      </c>
      <c r="B29" s="546"/>
      <c r="C29" s="546"/>
      <c r="D29" s="546"/>
      <c r="E29" s="546"/>
      <c r="F29" s="546"/>
      <c r="G29" s="547"/>
      <c r="H29" s="548">
        <v>3056.3051850656175</v>
      </c>
      <c r="I29" s="548">
        <v>3036.4390067512086</v>
      </c>
      <c r="J29" s="548">
        <v>3015.4483429405404</v>
      </c>
      <c r="K29" s="548">
        <v>2986.270462364987</v>
      </c>
      <c r="L29" s="548">
        <v>2938.5224858300007</v>
      </c>
      <c r="M29" s="548">
        <v>2880.4726237842206</v>
      </c>
      <c r="N29" s="548">
        <v>2835.8179848747864</v>
      </c>
      <c r="O29" s="548">
        <v>2769.155939962011</v>
      </c>
      <c r="P29" s="548">
        <v>2756.9282369102916</v>
      </c>
      <c r="Q29" s="549">
        <v>2735.7523529780806</v>
      </c>
    </row>
    <row r="30" spans="1:18" s="18" customFormat="1" ht="26.25" customHeight="1" x14ac:dyDescent="0.25">
      <c r="A30" s="499" t="s">
        <v>254</v>
      </c>
      <c r="B30" s="499"/>
      <c r="C30" s="499"/>
      <c r="D30" s="499"/>
      <c r="N30" s="97"/>
      <c r="O30" s="97"/>
      <c r="P30" s="97"/>
      <c r="Q30" s="97"/>
    </row>
    <row r="31" spans="1:18" ht="13.5" x14ac:dyDescent="0.25">
      <c r="A31" s="501" t="s">
        <v>175</v>
      </c>
      <c r="B31" s="501"/>
      <c r="C31" s="501"/>
      <c r="D31" s="501"/>
      <c r="N31" s="15"/>
      <c r="O31" s="15"/>
      <c r="P31" s="15"/>
      <c r="Q31" s="15"/>
    </row>
  </sheetData>
  <mergeCells count="5">
    <mergeCell ref="A1:Q1"/>
    <mergeCell ref="A3:Q3"/>
    <mergeCell ref="A4:Q4"/>
    <mergeCell ref="A5:Q5"/>
    <mergeCell ref="A7:G7"/>
  </mergeCells>
  <printOptions horizontalCentered="1"/>
  <pageMargins left="0.2" right="0.23" top="0.46" bottom="0.7" header="0" footer="0"/>
  <pageSetup paperSize="9" scale="39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29">
    <pageSetUpPr fitToPage="1"/>
  </sheetPr>
  <dimension ref="A1:J56"/>
  <sheetViews>
    <sheetView view="pageBreakPreview" zoomScale="80" zoomScaleNormal="50" zoomScaleSheetLayoutView="80" workbookViewId="0">
      <selection activeCell="E30" sqref="E30"/>
    </sheetView>
  </sheetViews>
  <sheetFormatPr baseColWidth="10" defaultColWidth="11.42578125" defaultRowHeight="12.75" x14ac:dyDescent="0.2"/>
  <cols>
    <col min="1" max="1" width="67.7109375" style="44" customWidth="1"/>
    <col min="2" max="10" width="17.85546875" style="44" customWidth="1"/>
    <col min="11" max="16384" width="11.42578125" style="44"/>
  </cols>
  <sheetData>
    <row r="1" spans="1:10" ht="36" customHeight="1" x14ac:dyDescent="0.2">
      <c r="A1" s="1018" t="s">
        <v>659</v>
      </c>
      <c r="B1" s="1018"/>
      <c r="C1" s="1018"/>
      <c r="D1" s="1018"/>
      <c r="E1" s="1018"/>
      <c r="F1" s="1018"/>
      <c r="G1" s="1018"/>
      <c r="H1" s="1018"/>
      <c r="I1" s="1018"/>
      <c r="J1" s="1018"/>
    </row>
    <row r="2" spans="1:10" x14ac:dyDescent="0.2">
      <c r="A2" s="601"/>
      <c r="B2" s="602"/>
      <c r="C2" s="602"/>
      <c r="D2" s="602"/>
      <c r="E2" s="602"/>
      <c r="F2" s="602"/>
      <c r="G2" s="601"/>
      <c r="H2" s="601"/>
      <c r="I2" s="601"/>
      <c r="J2" s="602"/>
    </row>
    <row r="3" spans="1:10" ht="27.75" customHeight="1" x14ac:dyDescent="0.2">
      <c r="A3" s="1026" t="s">
        <v>795</v>
      </c>
      <c r="B3" s="1026"/>
      <c r="C3" s="1026"/>
      <c r="D3" s="1026"/>
      <c r="E3" s="1026"/>
      <c r="F3" s="1026"/>
      <c r="G3" s="1026"/>
      <c r="H3" s="1026"/>
      <c r="I3" s="1026"/>
      <c r="J3" s="1026"/>
    </row>
    <row r="4" spans="1:10" ht="19.5" customHeight="1" x14ac:dyDescent="0.2">
      <c r="A4" s="1026" t="s">
        <v>173</v>
      </c>
      <c r="B4" s="1026"/>
      <c r="C4" s="1026"/>
      <c r="D4" s="1026"/>
      <c r="E4" s="1026"/>
      <c r="F4" s="1026"/>
      <c r="G4" s="1026"/>
      <c r="H4" s="1026"/>
      <c r="I4" s="1026"/>
      <c r="J4" s="1026"/>
    </row>
    <row r="5" spans="1:10" ht="24" customHeight="1" x14ac:dyDescent="0.2">
      <c r="A5" s="1026" t="s">
        <v>378</v>
      </c>
      <c r="B5" s="1026"/>
      <c r="C5" s="1026"/>
      <c r="D5" s="1026"/>
      <c r="E5" s="1026"/>
      <c r="F5" s="1026"/>
      <c r="G5" s="1026"/>
      <c r="H5" s="1026"/>
      <c r="I5" s="1026"/>
      <c r="J5" s="1026"/>
    </row>
    <row r="6" spans="1:10" ht="13.5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26.25" customHeight="1" x14ac:dyDescent="0.25">
      <c r="A7" s="1029"/>
      <c r="B7" s="1027" t="s">
        <v>130</v>
      </c>
      <c r="C7" s="1027" t="s">
        <v>131</v>
      </c>
      <c r="D7" s="553" t="s">
        <v>452</v>
      </c>
      <c r="E7" s="553" t="s">
        <v>452</v>
      </c>
      <c r="F7" s="1027" t="s">
        <v>450</v>
      </c>
      <c r="G7" s="553" t="s">
        <v>455</v>
      </c>
      <c r="H7" s="553" t="s">
        <v>457</v>
      </c>
      <c r="I7" s="1027" t="s">
        <v>134</v>
      </c>
      <c r="J7" s="554" t="s">
        <v>459</v>
      </c>
    </row>
    <row r="8" spans="1:10" ht="37.5" customHeight="1" thickBot="1" x14ac:dyDescent="0.25">
      <c r="A8" s="1030"/>
      <c r="B8" s="1028"/>
      <c r="C8" s="1028"/>
      <c r="D8" s="597" t="s">
        <v>453</v>
      </c>
      <c r="E8" s="597" t="s">
        <v>454</v>
      </c>
      <c r="F8" s="1028"/>
      <c r="G8" s="597" t="s">
        <v>456</v>
      </c>
      <c r="H8" s="597" t="s">
        <v>458</v>
      </c>
      <c r="I8" s="1028"/>
      <c r="J8" s="598" t="s">
        <v>460</v>
      </c>
    </row>
    <row r="9" spans="1:10" ht="27" customHeight="1" x14ac:dyDescent="0.2">
      <c r="A9" s="534" t="s">
        <v>183</v>
      </c>
      <c r="B9" s="539">
        <v>13137.344087999998</v>
      </c>
      <c r="C9" s="539">
        <v>4782.77214</v>
      </c>
      <c r="D9" s="539">
        <v>248.59272899999999</v>
      </c>
      <c r="E9" s="539">
        <v>972.78077800000005</v>
      </c>
      <c r="F9" s="539">
        <v>345.04012799999998</v>
      </c>
      <c r="G9" s="539">
        <v>5275.8886309999998</v>
      </c>
      <c r="H9" s="539">
        <v>6082.0874990000002</v>
      </c>
      <c r="I9" s="539">
        <v>4980.5126189999992</v>
      </c>
      <c r="J9" s="540">
        <v>283.09357</v>
      </c>
    </row>
    <row r="10" spans="1:10" ht="20.25" customHeight="1" x14ac:dyDescent="0.2">
      <c r="A10" s="535" t="s">
        <v>184</v>
      </c>
      <c r="B10" s="544">
        <v>10820.080335000001</v>
      </c>
      <c r="C10" s="544">
        <v>1583.0611799999999</v>
      </c>
      <c r="D10" s="544">
        <v>147.66972800000002</v>
      </c>
      <c r="E10" s="544">
        <v>795.48727000000008</v>
      </c>
      <c r="F10" s="544">
        <v>85.880032999999997</v>
      </c>
      <c r="G10" s="544">
        <v>3375.6233179999999</v>
      </c>
      <c r="H10" s="544">
        <v>2628.4672670000004</v>
      </c>
      <c r="I10" s="544">
        <v>1614.7514379999998</v>
      </c>
      <c r="J10" s="545">
        <v>160.44556899999998</v>
      </c>
    </row>
    <row r="11" spans="1:10" ht="20.25" customHeight="1" x14ac:dyDescent="0.25">
      <c r="A11" s="599" t="s">
        <v>185</v>
      </c>
      <c r="B11" s="541">
        <v>446.88856899999996</v>
      </c>
      <c r="C11" s="541">
        <v>594.24607800000001</v>
      </c>
      <c r="D11" s="541">
        <v>8.2692580000000007</v>
      </c>
      <c r="E11" s="541">
        <v>2.7937069999999999</v>
      </c>
      <c r="F11" s="541">
        <v>0.32824700000000001</v>
      </c>
      <c r="G11" s="541">
        <v>578.37151700000004</v>
      </c>
      <c r="H11" s="541">
        <v>1096.7096180000001</v>
      </c>
      <c r="I11" s="541">
        <v>262.220416</v>
      </c>
      <c r="J11" s="542">
        <v>37.066881000000002</v>
      </c>
    </row>
    <row r="12" spans="1:10" ht="20.25" customHeight="1" x14ac:dyDescent="0.25">
      <c r="A12" s="599" t="s">
        <v>783</v>
      </c>
      <c r="B12" s="541">
        <v>308.72252000000003</v>
      </c>
      <c r="C12" s="541">
        <v>23.766677000000001</v>
      </c>
      <c r="D12" s="541">
        <v>0.45421400000000001</v>
      </c>
      <c r="E12" s="541">
        <v>1.9512429999999998</v>
      </c>
      <c r="F12" s="541">
        <v>7.0721000000000006E-2</v>
      </c>
      <c r="G12" s="541">
        <v>122.42266799999999</v>
      </c>
      <c r="H12" s="541">
        <v>242.90287799999999</v>
      </c>
      <c r="I12" s="541">
        <v>18.009275000000002</v>
      </c>
      <c r="J12" s="542">
        <v>3.0068869999999999</v>
      </c>
    </row>
    <row r="13" spans="1:10" ht="20.25" customHeight="1" x14ac:dyDescent="0.25">
      <c r="A13" s="599" t="s">
        <v>186</v>
      </c>
      <c r="B13" s="541">
        <v>122.491333</v>
      </c>
      <c r="C13" s="541">
        <v>213.82216200000002</v>
      </c>
      <c r="D13" s="541">
        <v>20.936053999999999</v>
      </c>
      <c r="E13" s="541">
        <v>0.92742400000000003</v>
      </c>
      <c r="F13" s="541">
        <v>78.276998000000006</v>
      </c>
      <c r="G13" s="541">
        <v>149.19068900000002</v>
      </c>
      <c r="H13" s="541">
        <v>424.52762800000005</v>
      </c>
      <c r="I13" s="541">
        <v>176.81124</v>
      </c>
      <c r="J13" s="542">
        <v>25.014616999999998</v>
      </c>
    </row>
    <row r="14" spans="1:10" ht="20.25" customHeight="1" x14ac:dyDescent="0.25">
      <c r="A14" s="599" t="s">
        <v>784</v>
      </c>
      <c r="B14" s="541">
        <v>4305.6350510000002</v>
      </c>
      <c r="C14" s="541">
        <v>173.26102599999999</v>
      </c>
      <c r="D14" s="541">
        <v>51.070044000000003</v>
      </c>
      <c r="E14" s="541">
        <v>248.65150800000001</v>
      </c>
      <c r="F14" s="541">
        <v>2.0708030000000002</v>
      </c>
      <c r="G14" s="541">
        <v>1173.9085190000001</v>
      </c>
      <c r="H14" s="541">
        <v>321.44037599999996</v>
      </c>
      <c r="I14" s="541">
        <v>413.12701300000003</v>
      </c>
      <c r="J14" s="542">
        <v>69.282893000000001</v>
      </c>
    </row>
    <row r="15" spans="1:10" ht="20.25" customHeight="1" x14ac:dyDescent="0.25">
      <c r="A15" s="599" t="s">
        <v>187</v>
      </c>
      <c r="B15" s="541">
        <v>122.37882300000001</v>
      </c>
      <c r="C15" s="541">
        <v>4.7214419999999997</v>
      </c>
      <c r="D15" s="541">
        <v>18.605041</v>
      </c>
      <c r="E15" s="541">
        <v>38.791974000000003</v>
      </c>
      <c r="F15" s="541">
        <v>3.46028</v>
      </c>
      <c r="G15" s="541">
        <v>12.925230000000001</v>
      </c>
      <c r="H15" s="541">
        <v>195.54378299999999</v>
      </c>
      <c r="I15" s="541">
        <v>7.8385170000000004</v>
      </c>
      <c r="J15" s="542">
        <v>3.6969240000000001</v>
      </c>
    </row>
    <row r="16" spans="1:10" ht="20.25" customHeight="1" x14ac:dyDescent="0.25">
      <c r="A16" s="599" t="s">
        <v>785</v>
      </c>
      <c r="B16" s="541">
        <v>3131.2306889999995</v>
      </c>
      <c r="C16" s="541">
        <v>487.084925</v>
      </c>
      <c r="D16" s="541">
        <v>26.717718999999999</v>
      </c>
      <c r="E16" s="541">
        <v>468.01021500000002</v>
      </c>
      <c r="F16" s="541">
        <v>1.672984</v>
      </c>
      <c r="G16" s="541">
        <v>508.70110099999999</v>
      </c>
      <c r="H16" s="541">
        <v>200.36589799999999</v>
      </c>
      <c r="I16" s="541">
        <v>630.7625250000001</v>
      </c>
      <c r="J16" s="542">
        <v>14.298234000000001</v>
      </c>
    </row>
    <row r="17" spans="1:10" ht="20.25" customHeight="1" x14ac:dyDescent="0.25">
      <c r="A17" s="599" t="s">
        <v>188</v>
      </c>
      <c r="B17" s="541">
        <v>42.625139999999995</v>
      </c>
      <c r="C17" s="541">
        <v>69.509360000000001</v>
      </c>
      <c r="D17" s="541">
        <v>20.047159000000001</v>
      </c>
      <c r="E17" s="541">
        <v>29.705821</v>
      </c>
      <c r="F17" s="541">
        <v>0</v>
      </c>
      <c r="G17" s="541">
        <v>552.16195700000003</v>
      </c>
      <c r="H17" s="541">
        <v>138.079227</v>
      </c>
      <c r="I17" s="541">
        <v>69.809948000000006</v>
      </c>
      <c r="J17" s="542">
        <v>2.46929</v>
      </c>
    </row>
    <row r="18" spans="1:10" ht="20.25" customHeight="1" x14ac:dyDescent="0.25">
      <c r="A18" s="599" t="s">
        <v>189</v>
      </c>
      <c r="B18" s="541">
        <v>2264.8379</v>
      </c>
      <c r="C18" s="541">
        <v>11.252184</v>
      </c>
      <c r="D18" s="541">
        <v>1.0102439999999999</v>
      </c>
      <c r="E18" s="541">
        <v>0.56899699999999998</v>
      </c>
      <c r="F18" s="541">
        <v>0</v>
      </c>
      <c r="G18" s="541">
        <v>239.12090599999999</v>
      </c>
      <c r="H18" s="541">
        <v>1.2919989999999999</v>
      </c>
      <c r="I18" s="541">
        <v>31.346758999999999</v>
      </c>
      <c r="J18" s="542">
        <v>5.3608419999999999</v>
      </c>
    </row>
    <row r="19" spans="1:10" ht="20.25" customHeight="1" x14ac:dyDescent="0.25">
      <c r="A19" s="599" t="s">
        <v>190</v>
      </c>
      <c r="B19" s="541">
        <v>75.270309999999995</v>
      </c>
      <c r="C19" s="541">
        <v>5.3973259999999996</v>
      </c>
      <c r="D19" s="541">
        <v>0.55999500000000002</v>
      </c>
      <c r="E19" s="541">
        <v>4.0863810000000003</v>
      </c>
      <c r="F19" s="541">
        <v>0</v>
      </c>
      <c r="G19" s="541">
        <v>38.820731000000002</v>
      </c>
      <c r="H19" s="541">
        <v>7.6058599999999998</v>
      </c>
      <c r="I19" s="541">
        <v>4.8257449999999995</v>
      </c>
      <c r="J19" s="542">
        <v>0.249001</v>
      </c>
    </row>
    <row r="20" spans="1:10" ht="20.25" customHeight="1" x14ac:dyDescent="0.2">
      <c r="A20" s="535" t="s">
        <v>191</v>
      </c>
      <c r="B20" s="544">
        <v>2001.9983120000002</v>
      </c>
      <c r="C20" s="544">
        <v>3047.5009879999998</v>
      </c>
      <c r="D20" s="544">
        <v>79.273195000000001</v>
      </c>
      <c r="E20" s="544">
        <v>136.28087499999998</v>
      </c>
      <c r="F20" s="544">
        <v>243.665075</v>
      </c>
      <c r="G20" s="544">
        <v>1665.9880029999999</v>
      </c>
      <c r="H20" s="544">
        <v>3095.1775030000003</v>
      </c>
      <c r="I20" s="544">
        <v>3236.3892580000002</v>
      </c>
      <c r="J20" s="545">
        <v>108.586924</v>
      </c>
    </row>
    <row r="21" spans="1:10" ht="20.25" customHeight="1" x14ac:dyDescent="0.25">
      <c r="A21" s="599" t="s">
        <v>192</v>
      </c>
      <c r="B21" s="541">
        <v>1557.6173859999999</v>
      </c>
      <c r="C21" s="541">
        <v>2835.7543539999997</v>
      </c>
      <c r="D21" s="541">
        <v>54.146862999999996</v>
      </c>
      <c r="E21" s="541">
        <v>53.975554000000002</v>
      </c>
      <c r="F21" s="541">
        <v>97.033442000000008</v>
      </c>
      <c r="G21" s="541">
        <v>1120.373587</v>
      </c>
      <c r="H21" s="541">
        <v>2324.9678370000001</v>
      </c>
      <c r="I21" s="541">
        <v>2914.987584</v>
      </c>
      <c r="J21" s="542">
        <v>53.949004000000002</v>
      </c>
    </row>
    <row r="22" spans="1:10" ht="20.25" customHeight="1" x14ac:dyDescent="0.25">
      <c r="A22" s="599" t="s">
        <v>193</v>
      </c>
      <c r="B22" s="541">
        <v>239.07424099999997</v>
      </c>
      <c r="C22" s="541">
        <v>251.57404300000002</v>
      </c>
      <c r="D22" s="541">
        <v>11.744603999999999</v>
      </c>
      <c r="E22" s="541">
        <v>6.4424290000000006</v>
      </c>
      <c r="F22" s="541">
        <v>90.193803000000003</v>
      </c>
      <c r="G22" s="541">
        <v>285.44137000000001</v>
      </c>
      <c r="H22" s="541">
        <v>621.43528299999991</v>
      </c>
      <c r="I22" s="541">
        <v>396.62108000000001</v>
      </c>
      <c r="J22" s="542">
        <v>40.665208999999997</v>
      </c>
    </row>
    <row r="23" spans="1:10" ht="20.25" customHeight="1" x14ac:dyDescent="0.25">
      <c r="A23" s="599" t="s">
        <v>194</v>
      </c>
      <c r="B23" s="541">
        <v>749.00188600000001</v>
      </c>
      <c r="C23" s="541">
        <v>2164.0750039999998</v>
      </c>
      <c r="D23" s="541">
        <v>22.753556</v>
      </c>
      <c r="E23" s="541">
        <v>12.568823999999999</v>
      </c>
      <c r="F23" s="541">
        <v>0.53254400000000002</v>
      </c>
      <c r="G23" s="541">
        <v>417.25048700000002</v>
      </c>
      <c r="H23" s="541">
        <v>1250.2573950000001</v>
      </c>
      <c r="I23" s="541">
        <v>1949.310694</v>
      </c>
      <c r="J23" s="542">
        <v>4.5564299999999998</v>
      </c>
    </row>
    <row r="24" spans="1:10" ht="20.25" customHeight="1" x14ac:dyDescent="0.25">
      <c r="A24" s="599" t="s">
        <v>195</v>
      </c>
      <c r="B24" s="541">
        <v>19.766624</v>
      </c>
      <c r="C24" s="541">
        <v>1.9128890000000001</v>
      </c>
      <c r="D24" s="541">
        <v>2.5196580000000002</v>
      </c>
      <c r="E24" s="541">
        <v>0.41147699999999998</v>
      </c>
      <c r="F24" s="541">
        <v>2.7325050000000002</v>
      </c>
      <c r="G24" s="541">
        <v>3.9602690000000003</v>
      </c>
      <c r="H24" s="541">
        <v>7.8115669999999984</v>
      </c>
      <c r="I24" s="541">
        <v>7.1866110000000001</v>
      </c>
      <c r="J24" s="542">
        <v>2.5938159999999999</v>
      </c>
    </row>
    <row r="25" spans="1:10" ht="20.25" customHeight="1" x14ac:dyDescent="0.25">
      <c r="A25" s="599" t="s">
        <v>196</v>
      </c>
      <c r="B25" s="541">
        <v>196.035484</v>
      </c>
      <c r="C25" s="541">
        <v>111.58142299999999</v>
      </c>
      <c r="D25" s="541">
        <v>16.920748</v>
      </c>
      <c r="E25" s="541">
        <v>10.192247999999999</v>
      </c>
      <c r="F25" s="541">
        <v>1.738766</v>
      </c>
      <c r="G25" s="541">
        <v>182.82905199999999</v>
      </c>
      <c r="H25" s="541">
        <v>191.86042399999997</v>
      </c>
      <c r="I25" s="541">
        <v>46.278236999999997</v>
      </c>
      <c r="J25" s="542">
        <v>7.0053070000000002</v>
      </c>
    </row>
    <row r="26" spans="1:10" ht="20.25" customHeight="1" x14ac:dyDescent="0.25">
      <c r="A26" s="599" t="s">
        <v>197</v>
      </c>
      <c r="B26" s="541">
        <v>352.00055599999996</v>
      </c>
      <c r="C26" s="541">
        <v>284.15787</v>
      </c>
      <c r="D26" s="541">
        <v>0.15858700000000001</v>
      </c>
      <c r="E26" s="541">
        <v>22.085084999999999</v>
      </c>
      <c r="F26" s="541">
        <v>-9.7013000000000002E-2</v>
      </c>
      <c r="G26" s="541">
        <v>217.97470099999998</v>
      </c>
      <c r="H26" s="541">
        <v>211.01974900000002</v>
      </c>
      <c r="I26" s="541">
        <v>476.76401799999996</v>
      </c>
      <c r="J26" s="542">
        <v>-1.036303</v>
      </c>
    </row>
    <row r="27" spans="1:10" ht="20.25" customHeight="1" x14ac:dyDescent="0.25">
      <c r="A27" s="599" t="s">
        <v>198</v>
      </c>
      <c r="B27" s="541">
        <v>1.7385950000000001</v>
      </c>
      <c r="C27" s="541">
        <v>22.453125</v>
      </c>
      <c r="D27" s="541">
        <v>4.9709999999999997E-2</v>
      </c>
      <c r="E27" s="541">
        <v>2.2754910000000002</v>
      </c>
      <c r="F27" s="541">
        <v>1.9328369999999999</v>
      </c>
      <c r="G27" s="541">
        <v>12.917708000000001</v>
      </c>
      <c r="H27" s="541">
        <v>42.583419000000006</v>
      </c>
      <c r="I27" s="541">
        <v>38.826943999999997</v>
      </c>
      <c r="J27" s="542">
        <v>0.164545</v>
      </c>
    </row>
    <row r="28" spans="1:10" ht="20.25" customHeight="1" x14ac:dyDescent="0.25">
      <c r="A28" s="599" t="s">
        <v>199</v>
      </c>
      <c r="B28" s="541">
        <v>444.38092600000004</v>
      </c>
      <c r="C28" s="541">
        <v>211.74663399999997</v>
      </c>
      <c r="D28" s="541">
        <v>25.126331999999998</v>
      </c>
      <c r="E28" s="541">
        <v>82.305320999999992</v>
      </c>
      <c r="F28" s="541">
        <v>146.63163299999999</v>
      </c>
      <c r="G28" s="541">
        <v>545.61441600000001</v>
      </c>
      <c r="H28" s="541">
        <v>770.20966599999997</v>
      </c>
      <c r="I28" s="541">
        <v>321.40167399999996</v>
      </c>
      <c r="J28" s="542">
        <v>54.637920000000001</v>
      </c>
    </row>
    <row r="29" spans="1:10" ht="20.25" customHeight="1" x14ac:dyDescent="0.25">
      <c r="A29" s="599" t="s">
        <v>200</v>
      </c>
      <c r="B29" s="541">
        <v>351.25498600000003</v>
      </c>
      <c r="C29" s="541">
        <v>55.448676000000006</v>
      </c>
      <c r="D29" s="541">
        <v>16.600940000000001</v>
      </c>
      <c r="E29" s="541">
        <v>44.860619</v>
      </c>
      <c r="F29" s="541">
        <v>144.316372</v>
      </c>
      <c r="G29" s="541">
        <v>285.48835199999996</v>
      </c>
      <c r="H29" s="541">
        <v>564.39214500000003</v>
      </c>
      <c r="I29" s="541">
        <v>244.593907</v>
      </c>
      <c r="J29" s="542">
        <v>35.428384999999999</v>
      </c>
    </row>
    <row r="30" spans="1:10" ht="20.25" customHeight="1" x14ac:dyDescent="0.25">
      <c r="A30" s="599" t="s">
        <v>201</v>
      </c>
      <c r="B30" s="541">
        <v>45.870364000000002</v>
      </c>
      <c r="C30" s="541">
        <v>144.23524600000002</v>
      </c>
      <c r="D30" s="541">
        <v>5.940283</v>
      </c>
      <c r="E30" s="541">
        <v>35.336730000000003</v>
      </c>
      <c r="F30" s="541">
        <v>1.3947210000000001</v>
      </c>
      <c r="G30" s="541">
        <v>231.9145</v>
      </c>
      <c r="H30" s="541">
        <v>175.70549500000001</v>
      </c>
      <c r="I30" s="541">
        <v>65.176390999999995</v>
      </c>
      <c r="J30" s="542">
        <v>15.523918999999999</v>
      </c>
    </row>
    <row r="31" spans="1:10" ht="20.25" customHeight="1" x14ac:dyDescent="0.25">
      <c r="A31" s="599" t="s">
        <v>202</v>
      </c>
      <c r="B31" s="541">
        <v>47.255576000000005</v>
      </c>
      <c r="C31" s="541">
        <v>12.062711999999999</v>
      </c>
      <c r="D31" s="541">
        <v>2.5851090000000001</v>
      </c>
      <c r="E31" s="541">
        <v>2.1079720000000002</v>
      </c>
      <c r="F31" s="541">
        <v>0.92054000000000002</v>
      </c>
      <c r="G31" s="541">
        <v>28.211563999999999</v>
      </c>
      <c r="H31" s="541">
        <v>30.112026</v>
      </c>
      <c r="I31" s="541">
        <v>11.631375999999999</v>
      </c>
      <c r="J31" s="542">
        <v>3.685616</v>
      </c>
    </row>
    <row r="32" spans="1:10" ht="20.25" customHeight="1" x14ac:dyDescent="0.25">
      <c r="A32" s="523" t="s">
        <v>203</v>
      </c>
      <c r="B32" s="541">
        <v>134.21624499999999</v>
      </c>
      <c r="C32" s="541">
        <v>52.749746000000002</v>
      </c>
      <c r="D32" s="541">
        <v>3.2033149999999999</v>
      </c>
      <c r="E32" s="541">
        <v>4.8603269999999998</v>
      </c>
      <c r="F32" s="541">
        <v>0.225108</v>
      </c>
      <c r="G32" s="541">
        <v>50.780444999999993</v>
      </c>
      <c r="H32" s="541">
        <v>103.80844400000001</v>
      </c>
      <c r="I32" s="541">
        <v>47.789822000000001</v>
      </c>
      <c r="J32" s="542">
        <v>3.9740600000000001</v>
      </c>
    </row>
    <row r="33" spans="1:10" ht="20.25" customHeight="1" x14ac:dyDescent="0.25">
      <c r="A33" s="524" t="s">
        <v>204</v>
      </c>
      <c r="B33" s="541">
        <v>181.04919600000002</v>
      </c>
      <c r="C33" s="541">
        <v>99.460226000000006</v>
      </c>
      <c r="D33" s="541">
        <v>18.446491000000002</v>
      </c>
      <c r="E33" s="541">
        <v>36.152305999999996</v>
      </c>
      <c r="F33" s="541">
        <v>15.269912</v>
      </c>
      <c r="G33" s="541">
        <v>183.49686500000001</v>
      </c>
      <c r="H33" s="541">
        <v>254.63428499999995</v>
      </c>
      <c r="I33" s="541">
        <v>81.582100999999994</v>
      </c>
      <c r="J33" s="542">
        <v>10.087016999999999</v>
      </c>
    </row>
    <row r="34" spans="1:10" ht="20.25" customHeight="1" x14ac:dyDescent="0.2">
      <c r="A34" s="535" t="s">
        <v>560</v>
      </c>
      <c r="B34" s="544">
        <v>4021.1537370000005</v>
      </c>
      <c r="C34" s="544">
        <v>2765.105697</v>
      </c>
      <c r="D34" s="544">
        <v>102.674306</v>
      </c>
      <c r="E34" s="544">
        <v>309.83838400000002</v>
      </c>
      <c r="F34" s="544">
        <v>253.06943899999999</v>
      </c>
      <c r="G34" s="544">
        <v>2177.6364050000002</v>
      </c>
      <c r="H34" s="544">
        <v>3769.3794309999998</v>
      </c>
      <c r="I34" s="544">
        <v>2831.3974969999999</v>
      </c>
      <c r="J34" s="545">
        <v>145.51360399999999</v>
      </c>
    </row>
    <row r="35" spans="1:10" ht="20.25" customHeight="1" x14ac:dyDescent="0.25">
      <c r="A35" s="599" t="s">
        <v>205</v>
      </c>
      <c r="B35" s="541">
        <v>326.93930499999999</v>
      </c>
      <c r="C35" s="541">
        <v>73.168528000000009</v>
      </c>
      <c r="D35" s="541">
        <v>5.8762169999999996</v>
      </c>
      <c r="E35" s="541">
        <v>9.1382130000000004</v>
      </c>
      <c r="F35" s="541">
        <v>1.762826</v>
      </c>
      <c r="G35" s="541">
        <v>194.825165</v>
      </c>
      <c r="H35" s="541">
        <v>177.26578600000002</v>
      </c>
      <c r="I35" s="541">
        <v>59.739760000000004</v>
      </c>
      <c r="J35" s="542">
        <v>10.200687</v>
      </c>
    </row>
    <row r="36" spans="1:10" ht="20.25" customHeight="1" x14ac:dyDescent="0.25">
      <c r="A36" s="599" t="s">
        <v>206</v>
      </c>
      <c r="B36" s="541">
        <v>523.353253</v>
      </c>
      <c r="C36" s="541">
        <v>146.98864499999999</v>
      </c>
      <c r="D36" s="541">
        <v>21.919013</v>
      </c>
      <c r="E36" s="541">
        <v>42.044699000000001</v>
      </c>
      <c r="F36" s="541">
        <v>8.4340550000000007</v>
      </c>
      <c r="G36" s="541">
        <v>297.32912099999999</v>
      </c>
      <c r="H36" s="541">
        <v>313.770354</v>
      </c>
      <c r="I36" s="541">
        <v>149.55913299999997</v>
      </c>
      <c r="J36" s="542">
        <v>23.711407999999999</v>
      </c>
    </row>
    <row r="37" spans="1:10" ht="20.25" customHeight="1" x14ac:dyDescent="0.25">
      <c r="A37" s="599" t="s">
        <v>207</v>
      </c>
      <c r="B37" s="541">
        <v>443.63014699999997</v>
      </c>
      <c r="C37" s="541">
        <v>182.754863</v>
      </c>
      <c r="D37" s="541">
        <v>3.0954510000000002</v>
      </c>
      <c r="E37" s="541">
        <v>10.481346</v>
      </c>
      <c r="F37" s="541">
        <v>3.624441</v>
      </c>
      <c r="G37" s="541">
        <v>156.73788400000001</v>
      </c>
      <c r="H37" s="541">
        <v>433.34970800000008</v>
      </c>
      <c r="I37" s="541">
        <v>106.22665599999999</v>
      </c>
      <c r="J37" s="542">
        <v>16.008189000000002</v>
      </c>
    </row>
    <row r="38" spans="1:10" ht="20.25" customHeight="1" x14ac:dyDescent="0.25">
      <c r="A38" s="599" t="s">
        <v>208</v>
      </c>
      <c r="B38" s="541">
        <v>380.64715999999999</v>
      </c>
      <c r="C38" s="541">
        <v>71.829354999999993</v>
      </c>
      <c r="D38" s="541">
        <v>6.6765109999999996</v>
      </c>
      <c r="E38" s="541">
        <v>15.792904</v>
      </c>
      <c r="F38" s="541">
        <v>0.65930800000000001</v>
      </c>
      <c r="G38" s="541">
        <v>63.543283000000002</v>
      </c>
      <c r="H38" s="541">
        <v>118.959957</v>
      </c>
      <c r="I38" s="541">
        <v>107.57076800000002</v>
      </c>
      <c r="J38" s="542">
        <v>4.8211570000000004</v>
      </c>
    </row>
    <row r="39" spans="1:10" ht="20.25" customHeight="1" x14ac:dyDescent="0.25">
      <c r="A39" s="599" t="s">
        <v>209</v>
      </c>
      <c r="B39" s="541">
        <v>73.520636999999994</v>
      </c>
      <c r="C39" s="541">
        <v>67.106262000000001</v>
      </c>
      <c r="D39" s="541">
        <v>3.3281520000000002</v>
      </c>
      <c r="E39" s="541">
        <v>4.1377120000000005</v>
      </c>
      <c r="F39" s="541">
        <v>12.109356999999999</v>
      </c>
      <c r="G39" s="541">
        <v>51.491490999999996</v>
      </c>
      <c r="H39" s="541">
        <v>106.11544499999999</v>
      </c>
      <c r="I39" s="541">
        <v>77.074141999999995</v>
      </c>
      <c r="J39" s="542">
        <v>4.7602339999999996</v>
      </c>
    </row>
    <row r="40" spans="1:10" ht="20.25" customHeight="1" x14ac:dyDescent="0.25">
      <c r="A40" s="599" t="s">
        <v>210</v>
      </c>
      <c r="B40" s="541">
        <v>1164.1900029999999</v>
      </c>
      <c r="C40" s="541">
        <v>1867.128481</v>
      </c>
      <c r="D40" s="541">
        <v>42.930129999999998</v>
      </c>
      <c r="E40" s="541">
        <v>85.744071999999989</v>
      </c>
      <c r="F40" s="541">
        <v>207.84481500000001</v>
      </c>
      <c r="G40" s="541">
        <v>930.51986899999997</v>
      </c>
      <c r="H40" s="541">
        <v>2037.267908</v>
      </c>
      <c r="I40" s="541">
        <v>1904.995038</v>
      </c>
      <c r="J40" s="542">
        <v>62.103560000000002</v>
      </c>
    </row>
    <row r="41" spans="1:10" ht="20.25" customHeight="1" x14ac:dyDescent="0.25">
      <c r="A41" s="599" t="s">
        <v>211</v>
      </c>
      <c r="B41" s="541">
        <v>166.221667</v>
      </c>
      <c r="C41" s="541">
        <v>101.912215</v>
      </c>
      <c r="D41" s="541">
        <v>8.2065769999999993</v>
      </c>
      <c r="E41" s="541">
        <v>3.9483670000000002</v>
      </c>
      <c r="F41" s="541">
        <v>8.1591539999999991</v>
      </c>
      <c r="G41" s="541">
        <v>170.76950600000001</v>
      </c>
      <c r="H41" s="541">
        <v>202.95627099999999</v>
      </c>
      <c r="I41" s="541">
        <v>112.76613199999998</v>
      </c>
      <c r="J41" s="542">
        <v>7.6143780000000003</v>
      </c>
    </row>
    <row r="42" spans="1:10" ht="20.25" customHeight="1" x14ac:dyDescent="0.25">
      <c r="A42" s="599" t="s">
        <v>212</v>
      </c>
      <c r="B42" s="541">
        <v>55.762488999999995</v>
      </c>
      <c r="C42" s="541">
        <v>71.245726000000005</v>
      </c>
      <c r="D42" s="541">
        <v>1.5684389999999999</v>
      </c>
      <c r="E42" s="541">
        <v>2.6422840000000001</v>
      </c>
      <c r="F42" s="541">
        <v>3.5850379999999999</v>
      </c>
      <c r="G42" s="541">
        <v>99.904084999999995</v>
      </c>
      <c r="H42" s="541">
        <v>84.250786000000005</v>
      </c>
      <c r="I42" s="541">
        <v>81.548069999999996</v>
      </c>
      <c r="J42" s="542">
        <v>3.0970610000000001</v>
      </c>
    </row>
    <row r="43" spans="1:10" ht="20.25" customHeight="1" x14ac:dyDescent="0.25">
      <c r="A43" s="599" t="s">
        <v>213</v>
      </c>
      <c r="B43" s="541">
        <v>134.21624499999999</v>
      </c>
      <c r="C43" s="541">
        <v>52.749746000000002</v>
      </c>
      <c r="D43" s="541">
        <v>3.2033149999999999</v>
      </c>
      <c r="E43" s="541">
        <v>4.8603269999999998</v>
      </c>
      <c r="F43" s="541">
        <v>0.225108</v>
      </c>
      <c r="G43" s="541">
        <v>50.780444999999993</v>
      </c>
      <c r="H43" s="541">
        <v>103.80844400000001</v>
      </c>
      <c r="I43" s="541">
        <v>47.789822000000001</v>
      </c>
      <c r="J43" s="542">
        <v>3.9740600000000001</v>
      </c>
    </row>
    <row r="44" spans="1:10" ht="20.25" customHeight="1" x14ac:dyDescent="0.25">
      <c r="A44" s="600" t="s">
        <v>214</v>
      </c>
      <c r="B44" s="541">
        <v>93.570453000000001</v>
      </c>
      <c r="C44" s="541">
        <v>22.871313000000001</v>
      </c>
      <c r="D44" s="541">
        <v>1.558017</v>
      </c>
      <c r="E44" s="541">
        <v>6.0626160000000002</v>
      </c>
      <c r="F44" s="541">
        <v>1.6662779999999999</v>
      </c>
      <c r="G44" s="541">
        <v>20.643333000000002</v>
      </c>
      <c r="H44" s="541">
        <v>30.926558999999997</v>
      </c>
      <c r="I44" s="541">
        <v>23.199233999999997</v>
      </c>
      <c r="J44" s="542">
        <v>1.181457</v>
      </c>
    </row>
    <row r="45" spans="1:10" ht="20.25" customHeight="1" x14ac:dyDescent="0.25">
      <c r="A45" s="599" t="s">
        <v>215</v>
      </c>
      <c r="B45" s="541">
        <v>659.10237800000004</v>
      </c>
      <c r="C45" s="541">
        <v>107.35056299999999</v>
      </c>
      <c r="D45" s="541">
        <v>4.3124840000000004</v>
      </c>
      <c r="E45" s="541">
        <v>124.98584400000001</v>
      </c>
      <c r="F45" s="541">
        <v>4.9990589999999999</v>
      </c>
      <c r="G45" s="541">
        <v>141.09222300000002</v>
      </c>
      <c r="H45" s="541">
        <v>160.708213</v>
      </c>
      <c r="I45" s="541">
        <v>160.928742</v>
      </c>
      <c r="J45" s="542">
        <v>8.0414130000000004</v>
      </c>
    </row>
    <row r="46" spans="1:10" ht="20.25" customHeight="1" x14ac:dyDescent="0.2">
      <c r="A46" s="535" t="s">
        <v>590</v>
      </c>
      <c r="B46" s="544">
        <v>9116.1903510000011</v>
      </c>
      <c r="C46" s="544">
        <v>2017.6664430000001</v>
      </c>
      <c r="D46" s="544">
        <v>145.91842299999999</v>
      </c>
      <c r="E46" s="544">
        <v>662.94239400000004</v>
      </c>
      <c r="F46" s="544">
        <v>91.970688999999993</v>
      </c>
      <c r="G46" s="544">
        <v>3098.2522259999996</v>
      </c>
      <c r="H46" s="544">
        <v>2312.7080679999999</v>
      </c>
      <c r="I46" s="544">
        <v>2149.1151220000002</v>
      </c>
      <c r="J46" s="545">
        <v>137.57996600000001</v>
      </c>
    </row>
    <row r="47" spans="1:10" ht="20.25" customHeight="1" x14ac:dyDescent="0.2">
      <c r="A47" s="535" t="s">
        <v>217</v>
      </c>
      <c r="B47" s="544">
        <v>971.76523999999995</v>
      </c>
      <c r="C47" s="544">
        <v>434.240272</v>
      </c>
      <c r="D47" s="544">
        <v>36.846075999999996</v>
      </c>
      <c r="E47" s="544">
        <v>85.543244000000001</v>
      </c>
      <c r="F47" s="544">
        <v>29.120709000000002</v>
      </c>
      <c r="G47" s="544">
        <v>932.55342099999996</v>
      </c>
      <c r="H47" s="544">
        <v>706.48137399999996</v>
      </c>
      <c r="I47" s="544">
        <v>514.97668499999997</v>
      </c>
      <c r="J47" s="545">
        <v>33.586159000000002</v>
      </c>
    </row>
    <row r="48" spans="1:10" ht="20.25" customHeight="1" x14ac:dyDescent="0.2">
      <c r="A48" s="535" t="s">
        <v>218</v>
      </c>
      <c r="B48" s="544">
        <v>1709.7049999999999</v>
      </c>
      <c r="C48" s="544">
        <v>488.584</v>
      </c>
      <c r="D48" s="544">
        <v>38.728999999999999</v>
      </c>
      <c r="E48" s="544">
        <v>60.807000000000002</v>
      </c>
      <c r="F48" s="544">
        <v>45.75</v>
      </c>
      <c r="G48" s="544">
        <v>779.077</v>
      </c>
      <c r="H48" s="544">
        <v>896.63600000000008</v>
      </c>
      <c r="I48" s="544">
        <v>382.21899999999994</v>
      </c>
      <c r="J48" s="545">
        <v>38.340000000000003</v>
      </c>
    </row>
    <row r="49" spans="1:10" ht="20.25" customHeight="1" x14ac:dyDescent="0.2">
      <c r="A49" s="535" t="s">
        <v>219</v>
      </c>
      <c r="B49" s="544">
        <v>127.474987</v>
      </c>
      <c r="C49" s="544">
        <v>27.009290999999997</v>
      </c>
      <c r="D49" s="544">
        <v>24.668558000000001</v>
      </c>
      <c r="E49" s="544">
        <v>9.1059909999999995</v>
      </c>
      <c r="F49" s="544">
        <v>5.255115</v>
      </c>
      <c r="G49" s="544">
        <v>38.073292000000002</v>
      </c>
      <c r="H49" s="544">
        <v>40.587157999999995</v>
      </c>
      <c r="I49" s="544">
        <v>34.606113000000001</v>
      </c>
      <c r="J49" s="545">
        <v>10.701122</v>
      </c>
    </row>
    <row r="50" spans="1:10" ht="20.25" customHeight="1" thickBot="1" x14ac:dyDescent="0.25">
      <c r="A50" s="547" t="s">
        <v>564</v>
      </c>
      <c r="B50" s="548">
        <v>9726.6551240000008</v>
      </c>
      <c r="C50" s="548">
        <v>2045.0008800000001</v>
      </c>
      <c r="D50" s="548">
        <v>123.132789</v>
      </c>
      <c r="E50" s="548">
        <v>629.10015899999996</v>
      </c>
      <c r="F50" s="548">
        <v>103.344865</v>
      </c>
      <c r="G50" s="548">
        <v>2906.7025130000002</v>
      </c>
      <c r="H50" s="548">
        <v>2462.2755360000001</v>
      </c>
      <c r="I50" s="548">
        <v>1981.7513239999998</v>
      </c>
      <c r="J50" s="549">
        <v>131.63268500000001</v>
      </c>
    </row>
    <row r="51" spans="1:10" ht="13.5" x14ac:dyDescent="0.25">
      <c r="A51" s="499"/>
      <c r="B51" s="499"/>
      <c r="C51" s="499"/>
      <c r="D51" s="499"/>
      <c r="E51" s="499"/>
      <c r="F51" s="499"/>
      <c r="G51" s="499"/>
      <c r="H51" s="499"/>
      <c r="I51" s="499"/>
      <c r="J51" s="499"/>
    </row>
    <row r="52" spans="1:10" ht="13.5" x14ac:dyDescent="0.25">
      <c r="A52" s="501" t="s">
        <v>589</v>
      </c>
      <c r="B52" s="501"/>
      <c r="C52" s="501"/>
      <c r="D52" s="501"/>
      <c r="E52" s="501"/>
      <c r="F52" s="501"/>
      <c r="G52" s="499"/>
      <c r="H52" s="499"/>
      <c r="I52" s="499"/>
      <c r="J52" s="501"/>
    </row>
    <row r="53" spans="1:10" ht="16.5" x14ac:dyDescent="0.25">
      <c r="A53" s="512" t="s">
        <v>786</v>
      </c>
      <c r="B53" s="501"/>
      <c r="C53" s="501"/>
      <c r="D53" s="501"/>
      <c r="E53" s="501"/>
      <c r="F53" s="501"/>
      <c r="G53" s="499"/>
      <c r="H53" s="499"/>
      <c r="I53" s="499"/>
      <c r="J53" s="501"/>
    </row>
    <row r="54" spans="1:10" ht="16.5" x14ac:dyDescent="0.25">
      <c r="A54" s="512" t="s">
        <v>787</v>
      </c>
      <c r="B54" s="501"/>
      <c r="C54" s="501"/>
      <c r="D54" s="501"/>
      <c r="E54" s="501"/>
      <c r="F54" s="501"/>
      <c r="G54" s="499"/>
      <c r="H54" s="499"/>
      <c r="I54" s="499"/>
      <c r="J54" s="501"/>
    </row>
    <row r="55" spans="1:10" ht="16.5" x14ac:dyDescent="0.25">
      <c r="A55" s="512" t="s">
        <v>788</v>
      </c>
      <c r="B55" s="501"/>
      <c r="C55" s="501"/>
      <c r="D55" s="501"/>
      <c r="E55" s="501"/>
      <c r="F55" s="501"/>
      <c r="G55" s="499"/>
      <c r="H55" s="499"/>
      <c r="I55" s="499"/>
      <c r="J55" s="501"/>
    </row>
    <row r="56" spans="1:10" x14ac:dyDescent="0.2">
      <c r="A56" s="16"/>
      <c r="B56" s="14"/>
      <c r="C56" s="14"/>
      <c r="D56" s="14"/>
      <c r="E56" s="14"/>
      <c r="F56" s="14"/>
      <c r="G56" s="18"/>
      <c r="H56" s="18"/>
      <c r="I56" s="18"/>
      <c r="J56" s="14"/>
    </row>
  </sheetData>
  <mergeCells count="9">
    <mergeCell ref="A1:J1"/>
    <mergeCell ref="A3:J3"/>
    <mergeCell ref="A4:J4"/>
    <mergeCell ref="A5:J5"/>
    <mergeCell ref="B7:B8"/>
    <mergeCell ref="C7:C8"/>
    <mergeCell ref="F7:F8"/>
    <mergeCell ref="I7:I8"/>
    <mergeCell ref="A7:A8"/>
  </mergeCells>
  <printOptions horizontalCentered="1"/>
  <pageMargins left="0.39370078740157483" right="0.39370078740157483" top="0.63" bottom="0.66" header="0" footer="0"/>
  <pageSetup paperSize="9" scale="44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0">
    <pageSetUpPr fitToPage="1"/>
  </sheetPr>
  <dimension ref="A1:K56"/>
  <sheetViews>
    <sheetView view="pageBreakPreview" zoomScale="75" zoomScaleNormal="50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72.85546875" style="44" customWidth="1"/>
    <col min="2" max="9" width="18.28515625" style="44" customWidth="1"/>
    <col min="10" max="10" width="18.28515625" style="166" customWidth="1"/>
    <col min="11" max="16384" width="11.42578125" style="44"/>
  </cols>
  <sheetData>
    <row r="1" spans="1:11" ht="36" customHeight="1" x14ac:dyDescent="0.2">
      <c r="A1" s="1018" t="s">
        <v>659</v>
      </c>
      <c r="B1" s="1018"/>
      <c r="C1" s="1018"/>
      <c r="D1" s="1018"/>
      <c r="E1" s="1018"/>
      <c r="F1" s="1018"/>
      <c r="G1" s="1018"/>
      <c r="H1" s="1018"/>
      <c r="I1" s="1018"/>
      <c r="J1" s="1018"/>
      <c r="K1" s="81"/>
    </row>
    <row r="2" spans="1:11" x14ac:dyDescent="0.2">
      <c r="A2" s="79"/>
      <c r="B2" s="80"/>
      <c r="C2" s="80"/>
      <c r="D2" s="14"/>
      <c r="E2" s="14"/>
      <c r="F2" s="14"/>
      <c r="G2" s="14"/>
      <c r="H2" s="14"/>
      <c r="I2" s="14"/>
      <c r="J2" s="18"/>
    </row>
    <row r="3" spans="1:11" ht="24" customHeight="1" x14ac:dyDescent="0.2">
      <c r="A3" s="1026" t="s">
        <v>794</v>
      </c>
      <c r="B3" s="1026"/>
      <c r="C3" s="1026"/>
      <c r="D3" s="1026"/>
      <c r="E3" s="1026"/>
      <c r="F3" s="1026"/>
      <c r="G3" s="1026"/>
      <c r="H3" s="1026"/>
      <c r="I3" s="1026"/>
      <c r="J3" s="1026"/>
      <c r="K3" s="20"/>
    </row>
    <row r="4" spans="1:11" ht="15.75" x14ac:dyDescent="0.25">
      <c r="A4" s="1026" t="s">
        <v>173</v>
      </c>
      <c r="B4" s="1026"/>
      <c r="C4" s="1026"/>
      <c r="D4" s="1026"/>
      <c r="E4" s="1026"/>
      <c r="F4" s="1026"/>
      <c r="G4" s="1026"/>
      <c r="H4" s="1026"/>
      <c r="I4" s="1026"/>
      <c r="J4" s="1026"/>
      <c r="K4" s="82"/>
    </row>
    <row r="5" spans="1:11" ht="15.75" x14ac:dyDescent="0.25">
      <c r="A5" s="1026" t="s">
        <v>378</v>
      </c>
      <c r="B5" s="1026"/>
      <c r="C5" s="1026"/>
      <c r="D5" s="1026"/>
      <c r="E5" s="1026"/>
      <c r="F5" s="1026"/>
      <c r="G5" s="1026"/>
      <c r="H5" s="1026"/>
      <c r="I5" s="1026"/>
      <c r="J5" s="1026"/>
      <c r="K5" s="82"/>
    </row>
    <row r="6" spans="1:11" ht="13.5" thickBot="1" x14ac:dyDescent="0.25">
      <c r="A6" s="18"/>
      <c r="B6" s="18"/>
      <c r="C6" s="18"/>
      <c r="D6" s="14"/>
      <c r="E6" s="14"/>
      <c r="F6" s="14"/>
      <c r="G6" s="14"/>
      <c r="H6" s="14"/>
      <c r="I6" s="14"/>
      <c r="J6" s="18"/>
    </row>
    <row r="7" spans="1:11" ht="31.5" customHeight="1" x14ac:dyDescent="0.25">
      <c r="A7" s="1031"/>
      <c r="B7" s="553" t="s">
        <v>797</v>
      </c>
      <c r="C7" s="553" t="s">
        <v>461</v>
      </c>
      <c r="D7" s="1027" t="s">
        <v>132</v>
      </c>
      <c r="E7" s="1027" t="s">
        <v>136</v>
      </c>
      <c r="F7" s="1027" t="s">
        <v>137</v>
      </c>
      <c r="G7" s="1027" t="s">
        <v>451</v>
      </c>
      <c r="H7" s="553" t="s">
        <v>463</v>
      </c>
      <c r="I7" s="553" t="s">
        <v>465</v>
      </c>
      <c r="J7" s="1033" t="s">
        <v>279</v>
      </c>
    </row>
    <row r="8" spans="1:11" ht="33.75" customHeight="1" thickBot="1" x14ac:dyDescent="0.25">
      <c r="A8" s="1032"/>
      <c r="B8" s="597" t="s">
        <v>796</v>
      </c>
      <c r="C8" s="597" t="s">
        <v>462</v>
      </c>
      <c r="D8" s="1028"/>
      <c r="E8" s="1028"/>
      <c r="F8" s="1028"/>
      <c r="G8" s="1028"/>
      <c r="H8" s="597" t="s">
        <v>464</v>
      </c>
      <c r="I8" s="597" t="s">
        <v>466</v>
      </c>
      <c r="J8" s="1034"/>
    </row>
    <row r="9" spans="1:11" ht="30.75" customHeight="1" x14ac:dyDescent="0.2">
      <c r="A9" s="534" t="s">
        <v>183</v>
      </c>
      <c r="B9" s="539">
        <v>1141.777206</v>
      </c>
      <c r="C9" s="539">
        <v>3374.122558</v>
      </c>
      <c r="D9" s="539">
        <v>2778.5968120000002</v>
      </c>
      <c r="E9" s="539">
        <v>3865.3477499999999</v>
      </c>
      <c r="F9" s="539">
        <v>654.5494020000001</v>
      </c>
      <c r="G9" s="539">
        <v>459.80709300000001</v>
      </c>
      <c r="H9" s="539">
        <v>511.27468899999997</v>
      </c>
      <c r="I9" s="539">
        <v>2895.377324</v>
      </c>
      <c r="J9" s="540">
        <v>51788.965016000002</v>
      </c>
    </row>
    <row r="10" spans="1:11" ht="20.25" customHeight="1" x14ac:dyDescent="0.2">
      <c r="A10" s="535" t="s">
        <v>184</v>
      </c>
      <c r="B10" s="544">
        <v>606.37753800000007</v>
      </c>
      <c r="C10" s="544">
        <v>2549.8956920000001</v>
      </c>
      <c r="D10" s="544">
        <v>1389.009227</v>
      </c>
      <c r="E10" s="544">
        <v>1549.2547829999999</v>
      </c>
      <c r="F10" s="544">
        <v>514.60119799999995</v>
      </c>
      <c r="G10" s="544">
        <v>255.311892</v>
      </c>
      <c r="H10" s="544">
        <v>125.68634900000001</v>
      </c>
      <c r="I10" s="544">
        <v>1906.7276510000002</v>
      </c>
      <c r="J10" s="545">
        <v>30108.330468000004</v>
      </c>
    </row>
    <row r="11" spans="1:11" ht="20.25" customHeight="1" x14ac:dyDescent="0.25">
      <c r="A11" s="599" t="s">
        <v>185</v>
      </c>
      <c r="B11" s="541">
        <v>184.993527</v>
      </c>
      <c r="C11" s="541">
        <v>50.390223000000006</v>
      </c>
      <c r="D11" s="541">
        <v>225.10631100000001</v>
      </c>
      <c r="E11" s="541">
        <v>25.345395999999997</v>
      </c>
      <c r="F11" s="541">
        <v>42.792954999999999</v>
      </c>
      <c r="G11" s="541">
        <v>53.241961000000003</v>
      </c>
      <c r="H11" s="541">
        <v>0.221414</v>
      </c>
      <c r="I11" s="541">
        <v>12.214232000000001</v>
      </c>
      <c r="J11" s="542">
        <v>3621.2003100000002</v>
      </c>
    </row>
    <row r="12" spans="1:11" ht="20.25" customHeight="1" x14ac:dyDescent="0.25">
      <c r="A12" s="599" t="s">
        <v>783</v>
      </c>
      <c r="B12" s="541">
        <v>13.48334</v>
      </c>
      <c r="C12" s="541">
        <v>2.7332909999999999</v>
      </c>
      <c r="D12" s="541">
        <v>84.122963999999996</v>
      </c>
      <c r="E12" s="541">
        <v>7.2706029999999995</v>
      </c>
      <c r="F12" s="541">
        <v>6.9370799999999999</v>
      </c>
      <c r="G12" s="541">
        <v>10.580365999999998</v>
      </c>
      <c r="H12" s="541">
        <v>0.75380000000000003</v>
      </c>
      <c r="I12" s="541">
        <v>8.0971639999999994</v>
      </c>
      <c r="J12" s="542">
        <v>855.28569099999993</v>
      </c>
    </row>
    <row r="13" spans="1:11" ht="20.25" customHeight="1" x14ac:dyDescent="0.25">
      <c r="A13" s="599" t="s">
        <v>186</v>
      </c>
      <c r="B13" s="541">
        <v>77.793532999999996</v>
      </c>
      <c r="C13" s="541">
        <v>4.8287899999999997</v>
      </c>
      <c r="D13" s="541">
        <v>44.513142000000002</v>
      </c>
      <c r="E13" s="541">
        <v>335.76948300000004</v>
      </c>
      <c r="F13" s="541">
        <v>8.7963559999999994</v>
      </c>
      <c r="G13" s="541">
        <v>62.145137000000005</v>
      </c>
      <c r="H13" s="541">
        <v>93.032262000000003</v>
      </c>
      <c r="I13" s="541">
        <v>5.1067419999999997</v>
      </c>
      <c r="J13" s="542">
        <v>1843.98359</v>
      </c>
    </row>
    <row r="14" spans="1:11" ht="20.25" customHeight="1" x14ac:dyDescent="0.25">
      <c r="A14" s="599" t="s">
        <v>784</v>
      </c>
      <c r="B14" s="541">
        <v>258.04503499999998</v>
      </c>
      <c r="C14" s="541">
        <v>950.33416099999999</v>
      </c>
      <c r="D14" s="541">
        <v>455.11863399999999</v>
      </c>
      <c r="E14" s="541">
        <v>530.57728700000007</v>
      </c>
      <c r="F14" s="541">
        <v>197.621589</v>
      </c>
      <c r="G14" s="541">
        <v>37.651291000000001</v>
      </c>
      <c r="H14" s="541">
        <v>13.231465999999999</v>
      </c>
      <c r="I14" s="541">
        <v>985.50507800000003</v>
      </c>
      <c r="J14" s="542">
        <v>10186.531774000001</v>
      </c>
    </row>
    <row r="15" spans="1:11" ht="20.25" customHeight="1" x14ac:dyDescent="0.25">
      <c r="A15" s="599" t="s">
        <v>187</v>
      </c>
      <c r="B15" s="541">
        <v>3.6679810000000002</v>
      </c>
      <c r="C15" s="541">
        <v>28.246924999999997</v>
      </c>
      <c r="D15" s="541">
        <v>6.3424659999999999</v>
      </c>
      <c r="E15" s="541">
        <v>221.69512700000001</v>
      </c>
      <c r="F15" s="541">
        <v>8.8351839999999999</v>
      </c>
      <c r="G15" s="541">
        <v>11.909184</v>
      </c>
      <c r="H15" s="541">
        <v>2.6285910000000001</v>
      </c>
      <c r="I15" s="541">
        <v>63.646822999999998</v>
      </c>
      <c r="J15" s="542">
        <v>754.93429500000002</v>
      </c>
    </row>
    <row r="16" spans="1:11" ht="20.25" customHeight="1" x14ac:dyDescent="0.25">
      <c r="A16" s="599" t="s">
        <v>785</v>
      </c>
      <c r="B16" s="541">
        <v>44.289670999999998</v>
      </c>
      <c r="C16" s="541">
        <v>1366.6446020000001</v>
      </c>
      <c r="D16" s="541">
        <v>371.56180000000001</v>
      </c>
      <c r="E16" s="541">
        <v>418.46921400000002</v>
      </c>
      <c r="F16" s="541">
        <v>196.15257500000001</v>
      </c>
      <c r="G16" s="541">
        <v>53.063153</v>
      </c>
      <c r="H16" s="541">
        <v>15.787915999999999</v>
      </c>
      <c r="I16" s="541">
        <v>817.34679700000004</v>
      </c>
      <c r="J16" s="542">
        <v>8752.1600180000005</v>
      </c>
    </row>
    <row r="17" spans="1:10" ht="20.25" customHeight="1" x14ac:dyDescent="0.25">
      <c r="A17" s="599" t="s">
        <v>188</v>
      </c>
      <c r="B17" s="541">
        <v>16.728895999999999</v>
      </c>
      <c r="C17" s="541">
        <v>97.496251999999998</v>
      </c>
      <c r="D17" s="541">
        <v>91.452983000000003</v>
      </c>
      <c r="E17" s="541">
        <v>9.7581740000000003</v>
      </c>
      <c r="F17" s="541">
        <v>50.664279000000001</v>
      </c>
      <c r="G17" s="541">
        <v>25.472101000000002</v>
      </c>
      <c r="H17" s="541">
        <v>2.9898999999999998E-2</v>
      </c>
      <c r="I17" s="541">
        <v>7.677511</v>
      </c>
      <c r="J17" s="542">
        <v>1223.687997</v>
      </c>
    </row>
    <row r="18" spans="1:10" ht="20.25" customHeight="1" x14ac:dyDescent="0.25">
      <c r="A18" s="599" t="s">
        <v>189</v>
      </c>
      <c r="B18" s="541">
        <v>5.6533920000000002</v>
      </c>
      <c r="C18" s="541">
        <v>33.639226000000001</v>
      </c>
      <c r="D18" s="541">
        <v>102.775442</v>
      </c>
      <c r="E18" s="541">
        <v>0</v>
      </c>
      <c r="F18" s="541">
        <v>1.7296720000000001</v>
      </c>
      <c r="G18" s="541">
        <v>5.1360000000000003E-2</v>
      </c>
      <c r="H18" s="541">
        <v>0</v>
      </c>
      <c r="I18" s="541">
        <v>6.0614280000000003</v>
      </c>
      <c r="J18" s="542">
        <v>2704.700351</v>
      </c>
    </row>
    <row r="19" spans="1:10" ht="20.25" customHeight="1" x14ac:dyDescent="0.25">
      <c r="A19" s="599" t="s">
        <v>190</v>
      </c>
      <c r="B19" s="541">
        <v>1.7221630000000001</v>
      </c>
      <c r="C19" s="541">
        <v>15.582222</v>
      </c>
      <c r="D19" s="541">
        <v>8.015485</v>
      </c>
      <c r="E19" s="541">
        <v>0.36949900000000002</v>
      </c>
      <c r="F19" s="541">
        <v>1.0715079999999999</v>
      </c>
      <c r="G19" s="541">
        <v>1.1973390000000002</v>
      </c>
      <c r="H19" s="541">
        <v>1.0009999999999999E-3</v>
      </c>
      <c r="I19" s="541">
        <v>1.0718760000000001</v>
      </c>
      <c r="J19" s="542">
        <v>165.84644199999997</v>
      </c>
    </row>
    <row r="20" spans="1:10" ht="20.25" customHeight="1" x14ac:dyDescent="0.2">
      <c r="A20" s="535" t="s">
        <v>191</v>
      </c>
      <c r="B20" s="544">
        <v>489.379075</v>
      </c>
      <c r="C20" s="544">
        <v>734.84545200000002</v>
      </c>
      <c r="D20" s="544">
        <v>1286.1191629999998</v>
      </c>
      <c r="E20" s="544">
        <v>2194.572361</v>
      </c>
      <c r="F20" s="544">
        <v>117.97560900000001</v>
      </c>
      <c r="G20" s="544">
        <v>180.81498799999997</v>
      </c>
      <c r="H20" s="544">
        <v>370.67627300000004</v>
      </c>
      <c r="I20" s="544">
        <v>930.31274399999995</v>
      </c>
      <c r="J20" s="545">
        <v>19919.555798000001</v>
      </c>
    </row>
    <row r="21" spans="1:10" ht="20.25" customHeight="1" x14ac:dyDescent="0.25">
      <c r="A21" s="599" t="s">
        <v>192</v>
      </c>
      <c r="B21" s="541">
        <v>363.42734899999999</v>
      </c>
      <c r="C21" s="541">
        <v>585.700692</v>
      </c>
      <c r="D21" s="541">
        <v>1171.601805</v>
      </c>
      <c r="E21" s="541">
        <v>1240.4107959999999</v>
      </c>
      <c r="F21" s="541">
        <v>102.80353699999999</v>
      </c>
      <c r="G21" s="541">
        <v>81.784675000000007</v>
      </c>
      <c r="H21" s="541">
        <v>164.56968499999999</v>
      </c>
      <c r="I21" s="541">
        <v>836.32756700000004</v>
      </c>
      <c r="J21" s="542">
        <v>15559.431716999999</v>
      </c>
    </row>
    <row r="22" spans="1:10" ht="20.25" customHeight="1" x14ac:dyDescent="0.25">
      <c r="A22" s="599" t="s">
        <v>193</v>
      </c>
      <c r="B22" s="541">
        <v>81.361691000000008</v>
      </c>
      <c r="C22" s="541">
        <v>27.059497</v>
      </c>
      <c r="D22" s="541">
        <v>398.22110999999995</v>
      </c>
      <c r="E22" s="541">
        <v>504.25326699999994</v>
      </c>
      <c r="F22" s="541">
        <v>23.758671</v>
      </c>
      <c r="G22" s="541">
        <v>50.325112000000004</v>
      </c>
      <c r="H22" s="541">
        <v>158.45074599999998</v>
      </c>
      <c r="I22" s="541">
        <v>71.992348000000007</v>
      </c>
      <c r="J22" s="542">
        <v>3258.6145040000001</v>
      </c>
    </row>
    <row r="23" spans="1:10" ht="20.25" customHeight="1" x14ac:dyDescent="0.25">
      <c r="A23" s="599" t="s">
        <v>194</v>
      </c>
      <c r="B23" s="541">
        <v>156.935046</v>
      </c>
      <c r="C23" s="541">
        <v>312.49914799999999</v>
      </c>
      <c r="D23" s="541">
        <v>456.46892000000003</v>
      </c>
      <c r="E23" s="541">
        <v>291.260447</v>
      </c>
      <c r="F23" s="541">
        <v>37.871034999999999</v>
      </c>
      <c r="G23" s="541">
        <v>6.1489499999999992</v>
      </c>
      <c r="H23" s="541">
        <v>-0.15989</v>
      </c>
      <c r="I23" s="541">
        <v>531.54184699999996</v>
      </c>
      <c r="J23" s="542">
        <v>8362.8723229999996</v>
      </c>
    </row>
    <row r="24" spans="1:10" ht="20.25" customHeight="1" x14ac:dyDescent="0.25">
      <c r="A24" s="599" t="s">
        <v>195</v>
      </c>
      <c r="B24" s="541">
        <v>9.3554259999999996</v>
      </c>
      <c r="C24" s="541">
        <v>5.139405</v>
      </c>
      <c r="D24" s="541">
        <v>4.0746649999999995</v>
      </c>
      <c r="E24" s="541">
        <v>2.6143580000000002</v>
      </c>
      <c r="F24" s="541">
        <v>0.41158099999999997</v>
      </c>
      <c r="G24" s="541">
        <v>3.7237160000000005</v>
      </c>
      <c r="H24" s="541">
        <v>2.5219279999999999</v>
      </c>
      <c r="I24" s="541">
        <v>1.2361420000000001</v>
      </c>
      <c r="J24" s="542">
        <v>77.97263700000002</v>
      </c>
    </row>
    <row r="25" spans="1:10" ht="20.25" customHeight="1" x14ac:dyDescent="0.25">
      <c r="A25" s="599" t="s">
        <v>196</v>
      </c>
      <c r="B25" s="541">
        <v>40.872824000000001</v>
      </c>
      <c r="C25" s="541">
        <v>32.311411</v>
      </c>
      <c r="D25" s="541">
        <v>215.78139600000003</v>
      </c>
      <c r="E25" s="541">
        <v>7.9366469999999998</v>
      </c>
      <c r="F25" s="541">
        <v>7.7530510000000001</v>
      </c>
      <c r="G25" s="541">
        <v>9.3153249999999996</v>
      </c>
      <c r="H25" s="541">
        <v>3.0244659999999999</v>
      </c>
      <c r="I25" s="541">
        <v>81.814112999999992</v>
      </c>
      <c r="J25" s="542">
        <v>1163.2509219999999</v>
      </c>
    </row>
    <row r="26" spans="1:10" ht="20.25" customHeight="1" x14ac:dyDescent="0.25">
      <c r="A26" s="599" t="s">
        <v>197</v>
      </c>
      <c r="B26" s="541">
        <v>70.851042000000007</v>
      </c>
      <c r="C26" s="541">
        <v>186.40285699999998</v>
      </c>
      <c r="D26" s="541">
        <v>95.985929999999996</v>
      </c>
      <c r="E26" s="541">
        <v>404.51456600000006</v>
      </c>
      <c r="F26" s="541">
        <v>31.052928999999999</v>
      </c>
      <c r="G26" s="541">
        <v>7.540184</v>
      </c>
      <c r="H26" s="541">
        <v>0.36914999999999998</v>
      </c>
      <c r="I26" s="541">
        <v>147.52928600000001</v>
      </c>
      <c r="J26" s="542">
        <v>2507.2731939999999</v>
      </c>
    </row>
    <row r="27" spans="1:10" ht="20.25" customHeight="1" x14ac:dyDescent="0.25">
      <c r="A27" s="599" t="s">
        <v>198</v>
      </c>
      <c r="B27" s="541">
        <v>4.0513199999999996</v>
      </c>
      <c r="C27" s="541">
        <v>22.288374000000001</v>
      </c>
      <c r="D27" s="541">
        <v>1.0697839999999998</v>
      </c>
      <c r="E27" s="541">
        <v>29.831510999999999</v>
      </c>
      <c r="F27" s="541">
        <v>1.95627</v>
      </c>
      <c r="G27" s="541">
        <v>4.7313880000000008</v>
      </c>
      <c r="H27" s="541">
        <v>0.36328500000000002</v>
      </c>
      <c r="I27" s="541">
        <v>2.2138309999999999</v>
      </c>
      <c r="J27" s="542">
        <v>189.448137</v>
      </c>
    </row>
    <row r="28" spans="1:10" ht="20.25" customHeight="1" x14ac:dyDescent="0.25">
      <c r="A28" s="599" t="s">
        <v>199</v>
      </c>
      <c r="B28" s="541">
        <v>125.95172600000001</v>
      </c>
      <c r="C28" s="541">
        <v>149.14475999999999</v>
      </c>
      <c r="D28" s="541">
        <v>114.517358</v>
      </c>
      <c r="E28" s="541">
        <v>954.16156500000011</v>
      </c>
      <c r="F28" s="541">
        <v>15.172072</v>
      </c>
      <c r="G28" s="541">
        <v>99.030312999999992</v>
      </c>
      <c r="H28" s="541">
        <v>206.10658799999999</v>
      </c>
      <c r="I28" s="541">
        <v>93.985177000000007</v>
      </c>
      <c r="J28" s="542">
        <v>4360.1240809999999</v>
      </c>
    </row>
    <row r="29" spans="1:10" ht="20.25" customHeight="1" x14ac:dyDescent="0.25">
      <c r="A29" s="599" t="s">
        <v>200</v>
      </c>
      <c r="B29" s="541">
        <v>91.76137700000001</v>
      </c>
      <c r="C29" s="541">
        <v>40.024057999999997</v>
      </c>
      <c r="D29" s="541">
        <v>45.836089000000001</v>
      </c>
      <c r="E29" s="541">
        <v>898.772201</v>
      </c>
      <c r="F29" s="541">
        <v>9.6570840000000011</v>
      </c>
      <c r="G29" s="541">
        <v>66.648257000000001</v>
      </c>
      <c r="H29" s="541">
        <v>199.23944899999998</v>
      </c>
      <c r="I29" s="541">
        <v>62.209240999999999</v>
      </c>
      <c r="J29" s="542">
        <v>3156.5321379999996</v>
      </c>
    </row>
    <row r="30" spans="1:10" ht="20.25" customHeight="1" x14ac:dyDescent="0.25">
      <c r="A30" s="599" t="s">
        <v>201</v>
      </c>
      <c r="B30" s="541">
        <v>31.633948</v>
      </c>
      <c r="C30" s="541">
        <v>83.84011000000001</v>
      </c>
      <c r="D30" s="541">
        <v>30.905108999999999</v>
      </c>
      <c r="E30" s="541">
        <v>43.243164</v>
      </c>
      <c r="F30" s="541">
        <v>3.7775310000000002</v>
      </c>
      <c r="G30" s="541">
        <v>29.764528000000002</v>
      </c>
      <c r="H30" s="541">
        <v>2.978389</v>
      </c>
      <c r="I30" s="541">
        <v>27.333614000000001</v>
      </c>
      <c r="J30" s="542">
        <v>974.57404199999996</v>
      </c>
    </row>
    <row r="31" spans="1:10" ht="20.25" customHeight="1" x14ac:dyDescent="0.25">
      <c r="A31" s="599" t="s">
        <v>202</v>
      </c>
      <c r="B31" s="541">
        <v>2.5564010000000001</v>
      </c>
      <c r="C31" s="541">
        <v>25.280591999999999</v>
      </c>
      <c r="D31" s="541">
        <v>37.776159999999997</v>
      </c>
      <c r="E31" s="541">
        <v>12.1462</v>
      </c>
      <c r="F31" s="541">
        <v>1.737457</v>
      </c>
      <c r="G31" s="541">
        <v>2.6175280000000001</v>
      </c>
      <c r="H31" s="541">
        <v>3.8887499999999999</v>
      </c>
      <c r="I31" s="541">
        <v>4.4423219999999999</v>
      </c>
      <c r="J31" s="542">
        <v>229.01790099999997</v>
      </c>
    </row>
    <row r="32" spans="1:10" ht="20.25" customHeight="1" x14ac:dyDescent="0.25">
      <c r="A32" s="523" t="s">
        <v>203</v>
      </c>
      <c r="B32" s="541">
        <v>15.746349</v>
      </c>
      <c r="C32" s="541">
        <v>45.494636</v>
      </c>
      <c r="D32" s="541">
        <v>28.477649999999997</v>
      </c>
      <c r="E32" s="541">
        <v>7.9348150000000004</v>
      </c>
      <c r="F32" s="541">
        <v>12.131854000000001</v>
      </c>
      <c r="G32" s="541">
        <v>5.2626179999999998</v>
      </c>
      <c r="H32" s="541">
        <v>0.46596799999999999</v>
      </c>
      <c r="I32" s="541">
        <v>40.853751000000003</v>
      </c>
      <c r="J32" s="542">
        <v>557.97515299999986</v>
      </c>
    </row>
    <row r="33" spans="1:10" ht="20.25" customHeight="1" x14ac:dyDescent="0.25">
      <c r="A33" s="524" t="s">
        <v>204</v>
      </c>
      <c r="B33" s="541">
        <v>30.274243999999999</v>
      </c>
      <c r="C33" s="541">
        <v>43.886778</v>
      </c>
      <c r="D33" s="541">
        <v>74.990771999999993</v>
      </c>
      <c r="E33" s="541">
        <v>113.585791</v>
      </c>
      <c r="F33" s="541">
        <v>9.8407409999999995</v>
      </c>
      <c r="G33" s="541">
        <v>18.417594999999999</v>
      </c>
      <c r="H33" s="541">
        <v>14.446099</v>
      </c>
      <c r="I33" s="541">
        <v>17.483177999999999</v>
      </c>
      <c r="J33" s="542">
        <v>1203.1035969999998</v>
      </c>
    </row>
    <row r="34" spans="1:10" ht="20.25" customHeight="1" x14ac:dyDescent="0.2">
      <c r="A34" s="535" t="s">
        <v>560</v>
      </c>
      <c r="B34" s="544">
        <v>527.51044100000001</v>
      </c>
      <c r="C34" s="544">
        <v>1470.004606</v>
      </c>
      <c r="D34" s="544">
        <v>1335.126066</v>
      </c>
      <c r="E34" s="544">
        <v>1934.259779</v>
      </c>
      <c r="F34" s="544">
        <v>229.86080999999999</v>
      </c>
      <c r="G34" s="544">
        <v>232.072304</v>
      </c>
      <c r="H34" s="544">
        <v>308.55402099999998</v>
      </c>
      <c r="I34" s="544">
        <v>1431.346865</v>
      </c>
      <c r="J34" s="545">
        <v>23844.503391999999</v>
      </c>
    </row>
    <row r="35" spans="1:10" ht="20.25" customHeight="1" x14ac:dyDescent="0.25">
      <c r="A35" s="599" t="s">
        <v>205</v>
      </c>
      <c r="B35" s="541">
        <v>37.957487</v>
      </c>
      <c r="C35" s="541">
        <v>44.768637999999996</v>
      </c>
      <c r="D35" s="541">
        <v>70.222856000000007</v>
      </c>
      <c r="E35" s="541">
        <v>57.119014999999997</v>
      </c>
      <c r="F35" s="541">
        <v>9.0077440000000006</v>
      </c>
      <c r="G35" s="541">
        <v>9.9527649999999994</v>
      </c>
      <c r="H35" s="541">
        <v>4.2919280000000004</v>
      </c>
      <c r="I35" s="541">
        <v>37.331408000000003</v>
      </c>
      <c r="J35" s="542">
        <v>1129.5683279999998</v>
      </c>
    </row>
    <row r="36" spans="1:10" ht="20.25" customHeight="1" x14ac:dyDescent="0.25">
      <c r="A36" s="599" t="s">
        <v>206</v>
      </c>
      <c r="B36" s="541">
        <v>37.830218000000002</v>
      </c>
      <c r="C36" s="541">
        <v>141.456312</v>
      </c>
      <c r="D36" s="541">
        <v>108.144262</v>
      </c>
      <c r="E36" s="541">
        <v>91.401915000000002</v>
      </c>
      <c r="F36" s="541">
        <v>23.962441999999999</v>
      </c>
      <c r="G36" s="541">
        <v>16.152657999999999</v>
      </c>
      <c r="H36" s="541">
        <v>14.688637</v>
      </c>
      <c r="I36" s="541">
        <v>147.901006</v>
      </c>
      <c r="J36" s="542">
        <v>2108.6471309999997</v>
      </c>
    </row>
    <row r="37" spans="1:10" ht="20.25" customHeight="1" x14ac:dyDescent="0.25">
      <c r="A37" s="599" t="s">
        <v>207</v>
      </c>
      <c r="B37" s="541">
        <v>45.166773999999997</v>
      </c>
      <c r="C37" s="541">
        <v>165.55252199999998</v>
      </c>
      <c r="D37" s="541">
        <v>85.31880000000001</v>
      </c>
      <c r="E37" s="541">
        <v>43.679102</v>
      </c>
      <c r="F37" s="541">
        <v>24.684543999999999</v>
      </c>
      <c r="G37" s="541">
        <v>18.227240000000002</v>
      </c>
      <c r="H37" s="541">
        <v>6.0344730000000002</v>
      </c>
      <c r="I37" s="541">
        <v>83.381643999999994</v>
      </c>
      <c r="J37" s="542">
        <v>1827.9537839999998</v>
      </c>
    </row>
    <row r="38" spans="1:10" ht="20.25" customHeight="1" x14ac:dyDescent="0.25">
      <c r="A38" s="599" t="s">
        <v>208</v>
      </c>
      <c r="B38" s="541">
        <v>23.673605999999999</v>
      </c>
      <c r="C38" s="541">
        <v>143.22012699999999</v>
      </c>
      <c r="D38" s="541">
        <v>62.24436</v>
      </c>
      <c r="E38" s="541">
        <v>20.835256999999999</v>
      </c>
      <c r="F38" s="541">
        <v>32.584463</v>
      </c>
      <c r="G38" s="541">
        <v>9.0706629999999997</v>
      </c>
      <c r="H38" s="541">
        <v>1.508068</v>
      </c>
      <c r="I38" s="541">
        <v>131.77704600000001</v>
      </c>
      <c r="J38" s="542">
        <v>1195.4139930000001</v>
      </c>
    </row>
    <row r="39" spans="1:10" ht="20.25" customHeight="1" x14ac:dyDescent="0.25">
      <c r="A39" s="599" t="s">
        <v>209</v>
      </c>
      <c r="B39" s="541">
        <v>15.475381</v>
      </c>
      <c r="C39" s="541">
        <v>23.725664999999999</v>
      </c>
      <c r="D39" s="541">
        <v>68.598550000000003</v>
      </c>
      <c r="E39" s="541">
        <v>65.423291000000006</v>
      </c>
      <c r="F39" s="541">
        <v>4.0057340000000003</v>
      </c>
      <c r="G39" s="541">
        <v>8.1556929999999994</v>
      </c>
      <c r="H39" s="541">
        <v>16.808093</v>
      </c>
      <c r="I39" s="541">
        <v>21.583957000000002</v>
      </c>
      <c r="J39" s="542">
        <v>623.41979600000002</v>
      </c>
    </row>
    <row r="40" spans="1:10" ht="20.25" customHeight="1" x14ac:dyDescent="0.25">
      <c r="A40" s="599" t="s">
        <v>210</v>
      </c>
      <c r="B40" s="541">
        <v>269.977754</v>
      </c>
      <c r="C40" s="541">
        <v>453.32706299999995</v>
      </c>
      <c r="D40" s="541">
        <v>709.62844599999994</v>
      </c>
      <c r="E40" s="541">
        <v>1439.58556</v>
      </c>
      <c r="F40" s="541">
        <v>76.277833000000001</v>
      </c>
      <c r="G40" s="541">
        <v>133.59584100000001</v>
      </c>
      <c r="H40" s="541">
        <v>243.19773799999999</v>
      </c>
      <c r="I40" s="541">
        <v>603.41611</v>
      </c>
      <c r="J40" s="542">
        <v>12231.730220999998</v>
      </c>
    </row>
    <row r="41" spans="1:10" ht="20.25" customHeight="1" x14ac:dyDescent="0.25">
      <c r="A41" s="599" t="s">
        <v>211</v>
      </c>
      <c r="B41" s="541">
        <v>25.000398000000001</v>
      </c>
      <c r="C41" s="541">
        <v>55.123592000000002</v>
      </c>
      <c r="D41" s="541">
        <v>63.513761000000002</v>
      </c>
      <c r="E41" s="541">
        <v>133.79449199999999</v>
      </c>
      <c r="F41" s="541">
        <v>19.663267000000001</v>
      </c>
      <c r="G41" s="541">
        <v>17.953887999999999</v>
      </c>
      <c r="H41" s="541">
        <v>11.404965000000001</v>
      </c>
      <c r="I41" s="541">
        <v>27.958167</v>
      </c>
      <c r="J41" s="542">
        <v>1136.966797</v>
      </c>
    </row>
    <row r="42" spans="1:10" ht="20.25" customHeight="1" x14ac:dyDescent="0.25">
      <c r="A42" s="599" t="s">
        <v>212</v>
      </c>
      <c r="B42" s="541">
        <v>13.204128000000001</v>
      </c>
      <c r="C42" s="541">
        <v>22.430938000000001</v>
      </c>
      <c r="D42" s="541">
        <v>31.564673999999997</v>
      </c>
      <c r="E42" s="541">
        <v>32.823591</v>
      </c>
      <c r="F42" s="541">
        <v>5.8961259999999998</v>
      </c>
      <c r="G42" s="541">
        <v>5.1822279999999994</v>
      </c>
      <c r="H42" s="541">
        <v>3.8513850000000001</v>
      </c>
      <c r="I42" s="541">
        <v>19.418548999999999</v>
      </c>
      <c r="J42" s="542">
        <v>537.97559699999999</v>
      </c>
    </row>
    <row r="43" spans="1:10" ht="20.25" customHeight="1" x14ac:dyDescent="0.25">
      <c r="A43" s="599" t="s">
        <v>213</v>
      </c>
      <c r="B43" s="541">
        <v>15.746349</v>
      </c>
      <c r="C43" s="541">
        <v>45.494636</v>
      </c>
      <c r="D43" s="541">
        <v>28.477649999999997</v>
      </c>
      <c r="E43" s="541">
        <v>7.9348150000000004</v>
      </c>
      <c r="F43" s="541">
        <v>12.131854000000001</v>
      </c>
      <c r="G43" s="541">
        <v>5.2626179999999998</v>
      </c>
      <c r="H43" s="541">
        <v>0.46596799999999999</v>
      </c>
      <c r="I43" s="541">
        <v>40.853751000000003</v>
      </c>
      <c r="J43" s="542">
        <v>557.97515299999986</v>
      </c>
    </row>
    <row r="44" spans="1:10" ht="20.25" customHeight="1" x14ac:dyDescent="0.25">
      <c r="A44" s="600" t="s">
        <v>214</v>
      </c>
      <c r="B44" s="541">
        <v>6.2242230000000003</v>
      </c>
      <c r="C44" s="541">
        <v>22.764620999999998</v>
      </c>
      <c r="D44" s="541">
        <v>17.003253000000001</v>
      </c>
      <c r="E44" s="541">
        <v>8.8868159999999996</v>
      </c>
      <c r="F44" s="541">
        <v>3.7514789999999998</v>
      </c>
      <c r="G44" s="541">
        <v>3.3231419999999998</v>
      </c>
      <c r="H44" s="541">
        <v>3.6871499999999999</v>
      </c>
      <c r="I44" s="541">
        <v>19.684674000000001</v>
      </c>
      <c r="J44" s="542">
        <v>287.00461799999999</v>
      </c>
    </row>
    <row r="45" spans="1:10" ht="20.25" customHeight="1" x14ac:dyDescent="0.25">
      <c r="A45" s="599" t="s">
        <v>215</v>
      </c>
      <c r="B45" s="541">
        <v>37.254123</v>
      </c>
      <c r="C45" s="541">
        <v>352.14049199999999</v>
      </c>
      <c r="D45" s="541">
        <v>90.409453999999997</v>
      </c>
      <c r="E45" s="541">
        <v>32.775925000000001</v>
      </c>
      <c r="F45" s="541">
        <v>17.895323999999999</v>
      </c>
      <c r="G45" s="541">
        <v>5.1955679999999997</v>
      </c>
      <c r="H45" s="541">
        <v>2.6156160000000002</v>
      </c>
      <c r="I45" s="541">
        <v>298.04055299999999</v>
      </c>
      <c r="J45" s="542">
        <v>2207.8479739999998</v>
      </c>
    </row>
    <row r="46" spans="1:10" ht="20.25" customHeight="1" x14ac:dyDescent="0.2">
      <c r="A46" s="535" t="s">
        <v>590</v>
      </c>
      <c r="B46" s="544">
        <v>614.26676499999996</v>
      </c>
      <c r="C46" s="544">
        <v>1904.1179520000001</v>
      </c>
      <c r="D46" s="544">
        <v>1443.470746</v>
      </c>
      <c r="E46" s="544">
        <v>1931.0879709999999</v>
      </c>
      <c r="F46" s="544">
        <v>424.68859200000003</v>
      </c>
      <c r="G46" s="544">
        <v>227.73478899999998</v>
      </c>
      <c r="H46" s="544">
        <v>202.72066799999999</v>
      </c>
      <c r="I46" s="544">
        <v>1464.0304590000001</v>
      </c>
      <c r="J46" s="545">
        <v>27944.461624000003</v>
      </c>
    </row>
    <row r="47" spans="1:10" ht="20.25" customHeight="1" x14ac:dyDescent="0.2">
      <c r="A47" s="535" t="s">
        <v>217</v>
      </c>
      <c r="B47" s="544">
        <v>106.82338900000001</v>
      </c>
      <c r="C47" s="544">
        <v>402.07739000000004</v>
      </c>
      <c r="D47" s="544">
        <v>321.28607899999997</v>
      </c>
      <c r="E47" s="544">
        <v>472.29113000000001</v>
      </c>
      <c r="F47" s="544">
        <v>96.046601999999993</v>
      </c>
      <c r="G47" s="544">
        <v>71.231892999999999</v>
      </c>
      <c r="H47" s="544">
        <v>57.428922</v>
      </c>
      <c r="I47" s="544">
        <v>190.21625499999999</v>
      </c>
      <c r="J47" s="545">
        <v>5462.5148400000007</v>
      </c>
    </row>
    <row r="48" spans="1:10" ht="20.25" customHeight="1" x14ac:dyDescent="0.2">
      <c r="A48" s="535" t="s">
        <v>218</v>
      </c>
      <c r="B48" s="544">
        <v>128.68</v>
      </c>
      <c r="C48" s="544">
        <v>238.548</v>
      </c>
      <c r="D48" s="544">
        <v>573.54787499999998</v>
      </c>
      <c r="E48" s="544">
        <v>190.554</v>
      </c>
      <c r="F48" s="544">
        <v>43.582999999999998</v>
      </c>
      <c r="G48" s="544">
        <v>52.466999999999999</v>
      </c>
      <c r="H48" s="544">
        <v>64.620999999999995</v>
      </c>
      <c r="I48" s="544">
        <v>183.03100000000001</v>
      </c>
      <c r="J48" s="545">
        <v>5914.8788750000003</v>
      </c>
    </row>
    <row r="49" spans="1:10" ht="20.25" customHeight="1" x14ac:dyDescent="0.2">
      <c r="A49" s="535" t="s">
        <v>219</v>
      </c>
      <c r="B49" s="544">
        <v>9.2933409999999999</v>
      </c>
      <c r="C49" s="544">
        <v>39.324608999999995</v>
      </c>
      <c r="D49" s="544">
        <v>22.811402000000001</v>
      </c>
      <c r="E49" s="544">
        <v>18.337460999999998</v>
      </c>
      <c r="F49" s="544">
        <v>5.2601620000000002</v>
      </c>
      <c r="G49" s="544">
        <v>6.0446469999999994</v>
      </c>
      <c r="H49" s="544">
        <v>6.1948369999999997</v>
      </c>
      <c r="I49" s="544">
        <v>25.725507</v>
      </c>
      <c r="J49" s="545">
        <v>450.47359300000005</v>
      </c>
    </row>
    <row r="50" spans="1:10" ht="14.25" thickBot="1" x14ac:dyDescent="0.25">
      <c r="A50" s="547" t="s">
        <v>564</v>
      </c>
      <c r="B50" s="548">
        <v>626.83003499999995</v>
      </c>
      <c r="C50" s="548">
        <v>1701.2639530000001</v>
      </c>
      <c r="D50" s="548">
        <v>1672.9211399999999</v>
      </c>
      <c r="E50" s="548">
        <v>1631.0133799999999</v>
      </c>
      <c r="F50" s="548">
        <v>366.96482800000001</v>
      </c>
      <c r="G50" s="548">
        <v>202.92524900000001</v>
      </c>
      <c r="H50" s="548">
        <v>203.71790899999999</v>
      </c>
      <c r="I50" s="548">
        <v>1431.1196970000001</v>
      </c>
      <c r="J50" s="549">
        <v>27946.352065999999</v>
      </c>
    </row>
    <row r="51" spans="1:10" ht="13.5" x14ac:dyDescent="0.25">
      <c r="A51" s="499"/>
      <c r="B51" s="499"/>
      <c r="C51" s="499"/>
      <c r="D51" s="501"/>
      <c r="E51" s="501"/>
      <c r="F51" s="501"/>
      <c r="G51" s="501"/>
      <c r="H51" s="501"/>
      <c r="I51" s="501"/>
      <c r="J51" s="499"/>
    </row>
    <row r="52" spans="1:10" ht="13.5" x14ac:dyDescent="0.25">
      <c r="A52" s="501" t="s">
        <v>589</v>
      </c>
      <c r="B52" s="501"/>
      <c r="C52" s="501"/>
      <c r="D52" s="501"/>
      <c r="E52" s="501"/>
      <c r="F52" s="501"/>
      <c r="G52" s="501"/>
      <c r="H52" s="501"/>
      <c r="I52" s="501"/>
      <c r="J52" s="499"/>
    </row>
    <row r="53" spans="1:10" ht="16.5" x14ac:dyDescent="0.25">
      <c r="A53" s="512" t="s">
        <v>786</v>
      </c>
      <c r="B53" s="501"/>
      <c r="C53" s="501"/>
      <c r="D53" s="501"/>
      <c r="E53" s="501"/>
      <c r="F53" s="501"/>
      <c r="G53" s="501"/>
      <c r="H53" s="501"/>
      <c r="I53" s="501"/>
      <c r="J53" s="499"/>
    </row>
    <row r="54" spans="1:10" ht="16.5" x14ac:dyDescent="0.25">
      <c r="A54" s="512" t="s">
        <v>787</v>
      </c>
      <c r="B54" s="501"/>
      <c r="C54" s="501"/>
      <c r="D54" s="501"/>
      <c r="E54" s="501"/>
      <c r="F54" s="501"/>
      <c r="G54" s="501"/>
      <c r="H54" s="501"/>
      <c r="I54" s="501"/>
      <c r="J54" s="499"/>
    </row>
    <row r="55" spans="1:10" ht="16.5" x14ac:dyDescent="0.25">
      <c r="A55" s="512" t="s">
        <v>788</v>
      </c>
      <c r="B55" s="501"/>
      <c r="C55" s="501"/>
      <c r="D55" s="501"/>
      <c r="E55" s="501"/>
      <c r="F55" s="501"/>
      <c r="G55" s="501"/>
      <c r="H55" s="501"/>
      <c r="I55" s="501"/>
      <c r="J55" s="499"/>
    </row>
    <row r="56" spans="1:10" x14ac:dyDescent="0.2">
      <c r="A56" s="16"/>
      <c r="B56" s="14"/>
      <c r="C56" s="14"/>
      <c r="D56" s="14"/>
      <c r="E56" s="14"/>
      <c r="F56" s="14"/>
      <c r="G56" s="14"/>
      <c r="H56" s="14"/>
      <c r="I56" s="14"/>
      <c r="J56" s="18"/>
    </row>
  </sheetData>
  <mergeCells count="10">
    <mergeCell ref="A1:J1"/>
    <mergeCell ref="A3:J3"/>
    <mergeCell ref="A4:J4"/>
    <mergeCell ref="A5:J5"/>
    <mergeCell ref="A7:A8"/>
    <mergeCell ref="D7:D8"/>
    <mergeCell ref="E7:E8"/>
    <mergeCell ref="F7:F8"/>
    <mergeCell ref="G7:G8"/>
    <mergeCell ref="J7:J8"/>
  </mergeCells>
  <printOptions horizontalCentered="1"/>
  <pageMargins left="0.39370078740157483" right="0.39370078740157483" top="0.45" bottom="0.51" header="0" footer="0"/>
  <pageSetup paperSize="9" scale="4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1">
    <pageSetUpPr fitToPage="1"/>
  </sheetPr>
  <dimension ref="A1:P39"/>
  <sheetViews>
    <sheetView showGridLines="0" view="pageBreakPreview" zoomScale="75" zoomScaleNormal="75" zoomScaleSheetLayoutView="75" workbookViewId="0">
      <selection activeCell="E30" sqref="E30"/>
    </sheetView>
  </sheetViews>
  <sheetFormatPr baseColWidth="10" defaultColWidth="12.5703125" defaultRowHeight="12.75" x14ac:dyDescent="0.2"/>
  <cols>
    <col min="1" max="1" width="29.140625" style="32" customWidth="1"/>
    <col min="2" max="5" width="30.85546875" style="32" customWidth="1"/>
    <col min="6" max="6" width="6.5703125" style="32" customWidth="1"/>
    <col min="7" max="7" width="16.42578125" style="32" customWidth="1"/>
    <col min="8" max="8" width="2.28515625" style="32" customWidth="1"/>
    <col min="9" max="9" width="16.42578125" style="32" customWidth="1"/>
    <col min="10" max="10" width="2.28515625" style="32" customWidth="1"/>
    <col min="11" max="11" width="16.42578125" style="32" customWidth="1"/>
    <col min="12" max="12" width="2.28515625" style="32" customWidth="1"/>
    <col min="13" max="13" width="16.42578125" style="32" customWidth="1"/>
    <col min="14" max="16384" width="12.5703125" style="32"/>
  </cols>
  <sheetData>
    <row r="1" spans="1:7" ht="18.75" x14ac:dyDescent="0.3">
      <c r="A1" s="1035" t="s">
        <v>659</v>
      </c>
      <c r="B1" s="1035"/>
      <c r="C1" s="1035"/>
      <c r="D1" s="1035"/>
      <c r="E1" s="1035"/>
    </row>
    <row r="2" spans="1:7" x14ac:dyDescent="0.2">
      <c r="A2" s="595"/>
      <c r="B2" s="595"/>
      <c r="C2" s="595"/>
      <c r="D2" s="595"/>
      <c r="E2" s="595"/>
    </row>
    <row r="3" spans="1:7" s="101" customFormat="1" ht="15.75" x14ac:dyDescent="0.25">
      <c r="A3" s="1017" t="s">
        <v>751</v>
      </c>
      <c r="B3" s="1017"/>
      <c r="C3" s="1017"/>
      <c r="D3" s="1017"/>
      <c r="E3" s="1017"/>
    </row>
    <row r="4" spans="1:7" ht="14.25" customHeight="1" thickBot="1" x14ac:dyDescent="0.25">
      <c r="A4" s="596"/>
      <c r="B4" s="596"/>
      <c r="C4" s="596"/>
      <c r="D4" s="596"/>
      <c r="E4" s="596"/>
    </row>
    <row r="5" spans="1:7" ht="36.75" customHeight="1" x14ac:dyDescent="0.25">
      <c r="A5" s="552"/>
      <c r="B5" s="570" t="s">
        <v>257</v>
      </c>
      <c r="C5" s="1011" t="s">
        <v>258</v>
      </c>
      <c r="D5" s="570" t="s">
        <v>259</v>
      </c>
      <c r="E5" s="571" t="s">
        <v>259</v>
      </c>
    </row>
    <row r="6" spans="1:7" ht="23.25" customHeight="1" x14ac:dyDescent="0.25">
      <c r="A6" s="555" t="s">
        <v>38</v>
      </c>
      <c r="B6" s="572" t="s">
        <v>260</v>
      </c>
      <c r="C6" s="1012"/>
      <c r="D6" s="572" t="s">
        <v>261</v>
      </c>
      <c r="E6" s="573" t="s">
        <v>262</v>
      </c>
    </row>
    <row r="7" spans="1:7" ht="29.25" customHeight="1" thickBot="1" x14ac:dyDescent="0.3">
      <c r="A7" s="557"/>
      <c r="B7" s="574" t="s">
        <v>378</v>
      </c>
      <c r="C7" s="1013"/>
      <c r="D7" s="574" t="s">
        <v>378</v>
      </c>
      <c r="E7" s="575" t="s">
        <v>396</v>
      </c>
    </row>
    <row r="8" spans="1:7" ht="21" customHeight="1" x14ac:dyDescent="0.25">
      <c r="A8" s="580" t="s">
        <v>533</v>
      </c>
      <c r="B8" s="581"/>
      <c r="C8" s="581"/>
      <c r="D8" s="581"/>
      <c r="E8" s="582"/>
      <c r="F8" s="102"/>
      <c r="G8" s="103"/>
    </row>
    <row r="9" spans="1:7" ht="15.95" customHeight="1" x14ac:dyDescent="0.25">
      <c r="A9" s="583">
        <v>2009</v>
      </c>
      <c r="B9" s="584">
        <v>1069323</v>
      </c>
      <c r="C9" s="585">
        <v>2.2999999999999998</v>
      </c>
      <c r="D9" s="584">
        <v>878214</v>
      </c>
      <c r="E9" s="586">
        <v>18940.087991718425</v>
      </c>
      <c r="F9" s="102"/>
      <c r="G9" s="103"/>
    </row>
    <row r="10" spans="1:7" ht="15.95" customHeight="1" x14ac:dyDescent="0.25">
      <c r="A10" s="583">
        <v>2010</v>
      </c>
      <c r="B10" s="584">
        <v>1072709</v>
      </c>
      <c r="C10" s="585">
        <v>2.4</v>
      </c>
      <c r="D10" s="584">
        <v>882934</v>
      </c>
      <c r="E10" s="586">
        <v>18962.54456423693</v>
      </c>
      <c r="F10" s="102"/>
      <c r="G10" s="103"/>
    </row>
    <row r="11" spans="1:7" ht="15.95" customHeight="1" x14ac:dyDescent="0.25">
      <c r="A11" s="583">
        <v>2011</v>
      </c>
      <c r="B11" s="584">
        <v>1063763</v>
      </c>
      <c r="C11" s="585">
        <v>2.4</v>
      </c>
      <c r="D11" s="584">
        <v>867238</v>
      </c>
      <c r="E11" s="586">
        <v>18556.102362204725</v>
      </c>
      <c r="F11" s="102"/>
      <c r="G11" s="103"/>
    </row>
    <row r="12" spans="1:7" ht="15.95" customHeight="1" x14ac:dyDescent="0.25">
      <c r="A12" s="583">
        <v>2012</v>
      </c>
      <c r="B12" s="584">
        <v>1031099</v>
      </c>
      <c r="C12" s="585">
        <v>2.4</v>
      </c>
      <c r="D12" s="584">
        <v>845973</v>
      </c>
      <c r="E12" s="586">
        <v>18089.488089637773</v>
      </c>
      <c r="F12" s="102"/>
      <c r="G12" s="103"/>
    </row>
    <row r="13" spans="1:7" ht="15.95" customHeight="1" x14ac:dyDescent="0.25">
      <c r="A13" s="583">
        <v>2013</v>
      </c>
      <c r="B13" s="584">
        <v>1020348</v>
      </c>
      <c r="C13" s="585">
        <v>2.6</v>
      </c>
      <c r="D13" s="584">
        <v>838494</v>
      </c>
      <c r="E13" s="586">
        <v>17996.136758740584</v>
      </c>
      <c r="F13" s="102"/>
      <c r="G13" s="103"/>
    </row>
    <row r="14" spans="1:7" ht="15.95" customHeight="1" x14ac:dyDescent="0.25">
      <c r="A14" s="583">
        <v>2014</v>
      </c>
      <c r="B14" s="584">
        <v>1032158</v>
      </c>
      <c r="C14" s="585">
        <v>2.5</v>
      </c>
      <c r="D14" s="584">
        <v>853217</v>
      </c>
      <c r="E14" s="586">
        <v>18366.526746313637</v>
      </c>
      <c r="F14" s="102"/>
      <c r="G14" s="103"/>
    </row>
    <row r="15" spans="1:7" ht="15.95" customHeight="1" x14ac:dyDescent="0.25">
      <c r="A15" s="583">
        <v>2015</v>
      </c>
      <c r="B15" s="584">
        <v>1077590</v>
      </c>
      <c r="C15" s="585">
        <v>2.7</v>
      </c>
      <c r="D15" s="584">
        <v>897955</v>
      </c>
      <c r="E15" s="586">
        <v>19348.308554190909</v>
      </c>
      <c r="F15" s="102"/>
      <c r="G15" s="103"/>
    </row>
    <row r="16" spans="1:7" ht="15.95" customHeight="1" x14ac:dyDescent="0.25">
      <c r="A16" s="583">
        <v>2016</v>
      </c>
      <c r="B16" s="584">
        <v>1113840</v>
      </c>
      <c r="C16" s="585">
        <v>2.8</v>
      </c>
      <c r="D16" s="584">
        <v>932147</v>
      </c>
      <c r="E16" s="586">
        <v>20067.750269106564</v>
      </c>
      <c r="F16" s="102"/>
      <c r="G16" s="103"/>
    </row>
    <row r="17" spans="1:16" ht="15.95" customHeight="1" x14ac:dyDescent="0.25">
      <c r="A17" s="583">
        <v>2017</v>
      </c>
      <c r="B17" s="584">
        <v>1161867</v>
      </c>
      <c r="C17" s="585">
        <v>2.8</v>
      </c>
      <c r="D17" s="584">
        <v>974106</v>
      </c>
      <c r="E17" s="586">
        <v>20933.659983237703</v>
      </c>
      <c r="F17" s="102"/>
      <c r="G17" s="103"/>
    </row>
    <row r="18" spans="1:16" ht="15.95" customHeight="1" x14ac:dyDescent="0.25">
      <c r="A18" s="583">
        <v>2018</v>
      </c>
      <c r="B18" s="587">
        <v>1204241</v>
      </c>
      <c r="C18" s="588">
        <v>2.8</v>
      </c>
      <c r="D18" s="589">
        <v>1010794</v>
      </c>
      <c r="E18" s="586">
        <v>21630.978621412825</v>
      </c>
      <c r="F18" s="102"/>
      <c r="G18" s="103"/>
    </row>
    <row r="19" spans="1:16" ht="15.95" customHeight="1" x14ac:dyDescent="0.25">
      <c r="A19" s="583">
        <v>2019</v>
      </c>
      <c r="B19" s="587">
        <v>1244375</v>
      </c>
      <c r="C19" s="588">
        <v>2.6</v>
      </c>
      <c r="D19" s="589">
        <v>1044250</v>
      </c>
      <c r="E19" s="586">
        <v>22168.559600891625</v>
      </c>
      <c r="F19" s="102"/>
      <c r="G19" s="103"/>
    </row>
    <row r="20" spans="1:16" ht="15.95" customHeight="1" thickBot="1" x14ac:dyDescent="0.3">
      <c r="A20" s="590" t="s">
        <v>791</v>
      </c>
      <c r="B20" s="591">
        <v>1121948</v>
      </c>
      <c r="C20" s="592">
        <v>3.1</v>
      </c>
      <c r="D20" s="593">
        <v>920062</v>
      </c>
      <c r="E20" s="594">
        <v>19429.446298095198</v>
      </c>
      <c r="F20" s="102"/>
      <c r="G20" s="103"/>
    </row>
    <row r="21" spans="1:16" ht="22.5" customHeight="1" x14ac:dyDescent="0.25">
      <c r="A21" s="577" t="s">
        <v>443</v>
      </c>
      <c r="B21" s="578"/>
      <c r="C21" s="578"/>
      <c r="D21" s="578"/>
      <c r="E21" s="578"/>
    </row>
    <row r="22" spans="1:16" ht="13.5" x14ac:dyDescent="0.25">
      <c r="A22" s="578" t="s">
        <v>263</v>
      </c>
      <c r="B22" s="578"/>
      <c r="C22" s="579"/>
      <c r="D22" s="578"/>
      <c r="E22" s="578"/>
    </row>
    <row r="23" spans="1:16" ht="13.5" x14ac:dyDescent="0.25">
      <c r="A23" s="577" t="s">
        <v>444</v>
      </c>
      <c r="B23" s="578"/>
      <c r="C23" s="578"/>
      <c r="D23" s="578"/>
      <c r="E23" s="578"/>
    </row>
    <row r="25" spans="1:16" x14ac:dyDescent="0.2">
      <c r="A25" s="104"/>
      <c r="B25" s="104"/>
      <c r="C25" s="104"/>
      <c r="D25" s="104"/>
      <c r="E25" s="104"/>
    </row>
    <row r="26" spans="1:16" x14ac:dyDescent="0.2">
      <c r="A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x14ac:dyDescent="0.2">
      <c r="A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x14ac:dyDescent="0.2">
      <c r="A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2">
      <c r="A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2">
      <c r="A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2">
      <c r="A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x14ac:dyDescent="0.2">
      <c r="A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</sheetData>
  <mergeCells count="3">
    <mergeCell ref="A1:E1"/>
    <mergeCell ref="A3:E3"/>
    <mergeCell ref="C5:C7"/>
  </mergeCells>
  <printOptions horizontalCentered="1"/>
  <pageMargins left="0.51" right="0.43" top="0.59055118110236227" bottom="0.98425196850393704" header="0" footer="0"/>
  <pageSetup paperSize="9" scale="5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3">
    <pageSetUpPr fitToPage="1"/>
  </sheetPr>
  <dimension ref="A1:I40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22.7109375" style="31" customWidth="1"/>
    <col min="2" max="2" width="20.7109375" style="31" customWidth="1"/>
    <col min="3" max="4" width="18" style="31" customWidth="1"/>
    <col min="5" max="6" width="16.7109375" style="31" customWidth="1"/>
    <col min="7" max="7" width="4.140625" style="31" customWidth="1"/>
    <col min="8" max="16384" width="11.42578125" style="31"/>
  </cols>
  <sheetData>
    <row r="1" spans="1:9" ht="18.75" x14ac:dyDescent="0.3">
      <c r="A1" s="1036" t="s">
        <v>659</v>
      </c>
      <c r="B1" s="1036"/>
      <c r="C1" s="1036"/>
      <c r="D1" s="1036"/>
      <c r="E1" s="1036"/>
      <c r="F1" s="1036"/>
    </row>
    <row r="2" spans="1:9" x14ac:dyDescent="0.2">
      <c r="A2" s="550"/>
      <c r="B2" s="550"/>
      <c r="C2" s="550"/>
      <c r="D2" s="550"/>
      <c r="E2" s="550"/>
      <c r="F2" s="550"/>
    </row>
    <row r="3" spans="1:9" ht="15" customHeight="1" x14ac:dyDescent="0.25">
      <c r="A3" s="1037" t="s">
        <v>752</v>
      </c>
      <c r="B3" s="1037"/>
      <c r="C3" s="1037"/>
      <c r="D3" s="1037"/>
      <c r="E3" s="1037"/>
      <c r="F3" s="1037"/>
      <c r="G3" s="84"/>
    </row>
    <row r="4" spans="1:9" ht="15" customHeight="1" x14ac:dyDescent="0.25">
      <c r="A4" s="1038" t="s">
        <v>792</v>
      </c>
      <c r="B4" s="1038"/>
      <c r="C4" s="1038"/>
      <c r="D4" s="1038"/>
      <c r="E4" s="1038"/>
      <c r="F4" s="1038"/>
    </row>
    <row r="5" spans="1:9" ht="15" customHeight="1" x14ac:dyDescent="0.25">
      <c r="A5" s="1038" t="s">
        <v>397</v>
      </c>
      <c r="B5" s="1038"/>
      <c r="C5" s="1038"/>
      <c r="D5" s="1038"/>
      <c r="E5" s="1038"/>
      <c r="F5" s="1038"/>
      <c r="G5" s="33"/>
    </row>
    <row r="6" spans="1:9" ht="14.85" customHeight="1" thickBot="1" x14ac:dyDescent="0.25">
      <c r="A6" s="551"/>
      <c r="B6" s="551"/>
      <c r="C6" s="551"/>
      <c r="D6" s="551"/>
      <c r="E6" s="551"/>
      <c r="F6" s="551"/>
      <c r="G6" s="33"/>
    </row>
    <row r="7" spans="1:9" ht="15.75" customHeight="1" x14ac:dyDescent="0.25">
      <c r="A7" s="1039" t="s">
        <v>268</v>
      </c>
      <c r="B7" s="553" t="s">
        <v>264</v>
      </c>
      <c r="C7" s="1011" t="s">
        <v>265</v>
      </c>
      <c r="D7" s="1011" t="s">
        <v>266</v>
      </c>
      <c r="E7" s="1011" t="s">
        <v>267</v>
      </c>
      <c r="F7" s="1042" t="s">
        <v>270</v>
      </c>
    </row>
    <row r="8" spans="1:9" ht="14.25" x14ac:dyDescent="0.25">
      <c r="A8" s="1040"/>
      <c r="B8" s="556" t="s">
        <v>269</v>
      </c>
      <c r="C8" s="1012"/>
      <c r="D8" s="1012"/>
      <c r="E8" s="1012"/>
      <c r="F8" s="1043"/>
    </row>
    <row r="9" spans="1:9" ht="15" thickBot="1" x14ac:dyDescent="0.3">
      <c r="A9" s="1041"/>
      <c r="B9" s="558" t="s">
        <v>271</v>
      </c>
      <c r="C9" s="1013"/>
      <c r="D9" s="1013"/>
      <c r="E9" s="1013"/>
      <c r="F9" s="1044"/>
    </row>
    <row r="10" spans="1:9" ht="21" customHeight="1" x14ac:dyDescent="0.25">
      <c r="A10" s="559" t="s">
        <v>760</v>
      </c>
      <c r="B10" s="560">
        <v>442141.28</v>
      </c>
      <c r="C10" s="560">
        <v>241853.81</v>
      </c>
      <c r="D10" s="560">
        <v>162636.53</v>
      </c>
      <c r="E10" s="560">
        <v>257042.62</v>
      </c>
      <c r="F10" s="561">
        <v>167137.39000000001</v>
      </c>
      <c r="G10" s="33"/>
      <c r="I10" s="70"/>
    </row>
    <row r="11" spans="1:9" ht="13.5" x14ac:dyDescent="0.25">
      <c r="A11" s="525"/>
      <c r="B11" s="562"/>
      <c r="C11" s="562"/>
      <c r="D11" s="562"/>
      <c r="E11" s="562"/>
      <c r="F11" s="563"/>
      <c r="G11" s="33"/>
    </row>
    <row r="12" spans="1:9" ht="15.95" customHeight="1" x14ac:dyDescent="0.25">
      <c r="A12" s="564" t="s">
        <v>272</v>
      </c>
      <c r="B12" s="562">
        <v>59639.06</v>
      </c>
      <c r="C12" s="562">
        <v>29693.64</v>
      </c>
      <c r="D12" s="562">
        <v>26368.31</v>
      </c>
      <c r="E12" s="562">
        <v>39372.29</v>
      </c>
      <c r="F12" s="563">
        <v>15684.8</v>
      </c>
      <c r="G12" s="33"/>
    </row>
    <row r="13" spans="1:9" ht="15.95" customHeight="1" x14ac:dyDescent="0.25">
      <c r="A13" s="564" t="s">
        <v>273</v>
      </c>
      <c r="B13" s="562">
        <v>8328.89</v>
      </c>
      <c r="C13" s="562">
        <v>3864.95</v>
      </c>
      <c r="D13" s="562">
        <v>3705</v>
      </c>
      <c r="E13" s="562">
        <v>4966.21</v>
      </c>
      <c r="F13" s="563">
        <v>2570.37</v>
      </c>
      <c r="G13" s="33"/>
    </row>
    <row r="14" spans="1:9" ht="15.95" customHeight="1" x14ac:dyDescent="0.25">
      <c r="A14" s="564" t="s">
        <v>274</v>
      </c>
      <c r="B14" s="562">
        <v>9773.69</v>
      </c>
      <c r="C14" s="562">
        <v>4666.07</v>
      </c>
      <c r="D14" s="562">
        <v>4908.79</v>
      </c>
      <c r="E14" s="562">
        <v>7260.27</v>
      </c>
      <c r="F14" s="563">
        <v>2387.59</v>
      </c>
      <c r="G14" s="33"/>
    </row>
    <row r="15" spans="1:9" ht="15.95" customHeight="1" x14ac:dyDescent="0.25">
      <c r="A15" s="564" t="s">
        <v>296</v>
      </c>
      <c r="B15" s="562">
        <v>5328.65</v>
      </c>
      <c r="C15" s="562">
        <v>3932.74</v>
      </c>
      <c r="D15" s="562">
        <v>1022.84</v>
      </c>
      <c r="E15" s="562">
        <v>2798.92</v>
      </c>
      <c r="F15" s="563">
        <v>3116.49</v>
      </c>
      <c r="G15" s="33"/>
    </row>
    <row r="16" spans="1:9" ht="15.95" customHeight="1" x14ac:dyDescent="0.25">
      <c r="A16" s="564" t="s">
        <v>275</v>
      </c>
      <c r="B16" s="562">
        <v>758.31</v>
      </c>
      <c r="C16" s="562">
        <v>273.16000000000003</v>
      </c>
      <c r="D16" s="562">
        <v>463.94</v>
      </c>
      <c r="E16" s="562">
        <v>405.2</v>
      </c>
      <c r="F16" s="563">
        <v>394.66</v>
      </c>
      <c r="G16" s="33"/>
    </row>
    <row r="17" spans="1:7" ht="15.95" customHeight="1" x14ac:dyDescent="0.25">
      <c r="A17" s="564" t="s">
        <v>467</v>
      </c>
      <c r="B17" s="562">
        <v>2591.04</v>
      </c>
      <c r="C17" s="562">
        <v>1612.48</v>
      </c>
      <c r="D17" s="562">
        <v>822.04</v>
      </c>
      <c r="E17" s="562">
        <v>1397.1</v>
      </c>
      <c r="F17" s="563">
        <v>1339.87</v>
      </c>
      <c r="G17" s="33"/>
    </row>
    <row r="18" spans="1:7" ht="15.95" customHeight="1" x14ac:dyDescent="0.25">
      <c r="A18" s="564" t="s">
        <v>276</v>
      </c>
      <c r="B18" s="562">
        <v>11436.86</v>
      </c>
      <c r="C18" s="562">
        <v>3956.56</v>
      </c>
      <c r="D18" s="562">
        <v>6423.71</v>
      </c>
      <c r="E18" s="562">
        <v>9555.0499999999993</v>
      </c>
      <c r="F18" s="563">
        <v>1451.59</v>
      </c>
      <c r="G18" s="33"/>
    </row>
    <row r="19" spans="1:7" ht="15.95" customHeight="1" x14ac:dyDescent="0.25">
      <c r="A19" s="564" t="s">
        <v>277</v>
      </c>
      <c r="B19" s="562">
        <v>2446.41</v>
      </c>
      <c r="C19" s="562">
        <v>1386.05</v>
      </c>
      <c r="D19" s="562">
        <v>749.35</v>
      </c>
      <c r="E19" s="562">
        <v>1804.87</v>
      </c>
      <c r="F19" s="563">
        <v>899.45</v>
      </c>
      <c r="G19" s="33"/>
    </row>
    <row r="20" spans="1:7" ht="15.95" customHeight="1" x14ac:dyDescent="0.25">
      <c r="A20" s="564" t="s">
        <v>278</v>
      </c>
      <c r="B20" s="562">
        <v>1318.24</v>
      </c>
      <c r="C20" s="562">
        <v>742.71</v>
      </c>
      <c r="D20" s="562">
        <v>556.61</v>
      </c>
      <c r="E20" s="562">
        <v>840.61</v>
      </c>
      <c r="F20" s="563">
        <v>466.61</v>
      </c>
      <c r="G20" s="33"/>
    </row>
    <row r="21" spans="1:7" ht="15.95" customHeight="1" x14ac:dyDescent="0.25">
      <c r="A21" s="564" t="s">
        <v>279</v>
      </c>
      <c r="B21" s="562">
        <v>55843.19</v>
      </c>
      <c r="C21" s="562">
        <v>33152.92</v>
      </c>
      <c r="D21" s="562">
        <v>20900.52</v>
      </c>
      <c r="E21" s="562">
        <v>26875.3</v>
      </c>
      <c r="F21" s="563">
        <v>28360.73</v>
      </c>
      <c r="G21" s="33"/>
    </row>
    <row r="22" spans="1:7" ht="15.95" customHeight="1" x14ac:dyDescent="0.25">
      <c r="A22" s="564" t="s">
        <v>280</v>
      </c>
      <c r="B22" s="562">
        <v>1072.68</v>
      </c>
      <c r="C22" s="562">
        <v>548.19000000000005</v>
      </c>
      <c r="D22" s="562">
        <v>432.56</v>
      </c>
      <c r="E22" s="562">
        <v>806.26</v>
      </c>
      <c r="F22" s="563">
        <v>348.63</v>
      </c>
      <c r="G22" s="33"/>
    </row>
    <row r="23" spans="1:7" ht="15.95" customHeight="1" x14ac:dyDescent="0.25">
      <c r="A23" s="564" t="s">
        <v>281</v>
      </c>
      <c r="B23" s="562">
        <v>4424.97</v>
      </c>
      <c r="C23" s="562">
        <v>1448.7</v>
      </c>
      <c r="D23" s="562">
        <v>2181.06</v>
      </c>
      <c r="E23" s="562">
        <v>3492.97</v>
      </c>
      <c r="F23" s="563">
        <v>1242</v>
      </c>
      <c r="G23" s="33"/>
    </row>
    <row r="24" spans="1:7" ht="15.95" customHeight="1" x14ac:dyDescent="0.25">
      <c r="A24" s="564" t="s">
        <v>282</v>
      </c>
      <c r="B24" s="562">
        <v>81590.66</v>
      </c>
      <c r="C24" s="562">
        <v>47801.78</v>
      </c>
      <c r="D24" s="562">
        <v>26821.89</v>
      </c>
      <c r="E24" s="562">
        <v>46489.440000000002</v>
      </c>
      <c r="F24" s="563">
        <v>30700.799999999999</v>
      </c>
      <c r="G24" s="33"/>
    </row>
    <row r="25" spans="1:7" ht="15.95" customHeight="1" x14ac:dyDescent="0.25">
      <c r="A25" s="564" t="s">
        <v>283</v>
      </c>
      <c r="B25" s="562">
        <v>11684.63</v>
      </c>
      <c r="C25" s="562">
        <v>7952.85</v>
      </c>
      <c r="D25" s="562">
        <v>2466.89</v>
      </c>
      <c r="E25" s="562">
        <v>5768.54</v>
      </c>
      <c r="F25" s="563">
        <v>6726.43</v>
      </c>
      <c r="G25" s="33"/>
    </row>
    <row r="26" spans="1:7" ht="15.95" customHeight="1" x14ac:dyDescent="0.25">
      <c r="A26" s="564" t="s">
        <v>297</v>
      </c>
      <c r="B26" s="562">
        <v>30116.7</v>
      </c>
      <c r="C26" s="562">
        <v>15494.43</v>
      </c>
      <c r="D26" s="562">
        <v>10680.06</v>
      </c>
      <c r="E26" s="562">
        <v>19344.11</v>
      </c>
      <c r="F26" s="563">
        <v>7411.85</v>
      </c>
      <c r="G26" s="33"/>
    </row>
    <row r="27" spans="1:7" ht="15.95" customHeight="1" x14ac:dyDescent="0.25">
      <c r="A27" s="564" t="s">
        <v>284</v>
      </c>
      <c r="B27" s="562">
        <v>9502.73</v>
      </c>
      <c r="C27" s="562">
        <v>5791.15</v>
      </c>
      <c r="D27" s="562">
        <v>3088.27</v>
      </c>
      <c r="E27" s="562">
        <v>5727.72</v>
      </c>
      <c r="F27" s="563">
        <v>4062.41</v>
      </c>
      <c r="G27" s="33"/>
    </row>
    <row r="28" spans="1:7" ht="15.95" customHeight="1" x14ac:dyDescent="0.25">
      <c r="A28" s="564" t="s">
        <v>285</v>
      </c>
      <c r="B28" s="562">
        <v>9972.85</v>
      </c>
      <c r="C28" s="562">
        <v>2120.46</v>
      </c>
      <c r="D28" s="562">
        <v>7405.4</v>
      </c>
      <c r="E28" s="562">
        <v>6072.22</v>
      </c>
      <c r="F28" s="563">
        <v>4506.2</v>
      </c>
      <c r="G28" s="33"/>
    </row>
    <row r="29" spans="1:7" ht="15.95" customHeight="1" x14ac:dyDescent="0.25">
      <c r="A29" s="564" t="s">
        <v>286</v>
      </c>
      <c r="B29" s="562">
        <v>59488.21</v>
      </c>
      <c r="C29" s="562">
        <v>32845.370000000003</v>
      </c>
      <c r="D29" s="562">
        <v>16064.19</v>
      </c>
      <c r="E29" s="562">
        <v>26950.2</v>
      </c>
      <c r="F29" s="563">
        <v>26287.03</v>
      </c>
      <c r="G29" s="33"/>
    </row>
    <row r="30" spans="1:7" ht="15.95" customHeight="1" x14ac:dyDescent="0.25">
      <c r="A30" s="564" t="s">
        <v>287</v>
      </c>
      <c r="B30" s="562">
        <v>1710.04</v>
      </c>
      <c r="C30" s="562">
        <v>984.95</v>
      </c>
      <c r="D30" s="562">
        <v>546.55999999999995</v>
      </c>
      <c r="E30" s="562">
        <v>1048.93</v>
      </c>
      <c r="F30" s="563">
        <v>794.05</v>
      </c>
      <c r="G30" s="33"/>
    </row>
    <row r="31" spans="1:7" ht="15.95" customHeight="1" x14ac:dyDescent="0.25">
      <c r="A31" s="564" t="s">
        <v>288</v>
      </c>
      <c r="B31" s="562">
        <v>3776.83</v>
      </c>
      <c r="C31" s="562">
        <v>2348.9</v>
      </c>
      <c r="D31" s="562">
        <v>998.83</v>
      </c>
      <c r="E31" s="562">
        <v>2211.2399999999998</v>
      </c>
      <c r="F31" s="563">
        <v>1360.73</v>
      </c>
      <c r="G31" s="33"/>
    </row>
    <row r="32" spans="1:7" ht="15.95" customHeight="1" x14ac:dyDescent="0.25">
      <c r="A32" s="564" t="s">
        <v>289</v>
      </c>
      <c r="B32" s="562">
        <v>502</v>
      </c>
      <c r="C32" s="562">
        <v>211.25</v>
      </c>
      <c r="D32" s="562">
        <v>253.11</v>
      </c>
      <c r="E32" s="562">
        <v>368.56</v>
      </c>
      <c r="F32" s="563">
        <v>101.25</v>
      </c>
      <c r="G32" s="33"/>
    </row>
    <row r="33" spans="1:7" ht="15.95" customHeight="1" x14ac:dyDescent="0.25">
      <c r="A33" s="564" t="s">
        <v>290</v>
      </c>
      <c r="B33" s="562">
        <v>124.52</v>
      </c>
      <c r="C33" s="562">
        <v>46.28</v>
      </c>
      <c r="D33" s="562">
        <v>71.39</v>
      </c>
      <c r="E33" s="562">
        <v>74.260000000000005</v>
      </c>
      <c r="F33" s="563">
        <v>69.73</v>
      </c>
      <c r="G33" s="33"/>
    </row>
    <row r="34" spans="1:7" ht="15.95" customHeight="1" x14ac:dyDescent="0.25">
      <c r="A34" s="564" t="s">
        <v>291</v>
      </c>
      <c r="B34" s="562">
        <v>28459.61</v>
      </c>
      <c r="C34" s="562">
        <v>14130.41</v>
      </c>
      <c r="D34" s="562">
        <v>13593.82</v>
      </c>
      <c r="E34" s="562">
        <v>17080.12</v>
      </c>
      <c r="F34" s="563">
        <v>12429.96</v>
      </c>
      <c r="G34" s="33"/>
    </row>
    <row r="35" spans="1:7" ht="15.95" customHeight="1" x14ac:dyDescent="0.25">
      <c r="A35" s="564" t="s">
        <v>292</v>
      </c>
      <c r="B35" s="562">
        <v>9254.49</v>
      </c>
      <c r="C35" s="562">
        <v>5712.07</v>
      </c>
      <c r="D35" s="562">
        <v>3023.94</v>
      </c>
      <c r="E35" s="562">
        <v>5695.05</v>
      </c>
      <c r="F35" s="563">
        <v>3619.47</v>
      </c>
      <c r="G35" s="33"/>
    </row>
    <row r="36" spans="1:7" ht="15.95" customHeight="1" x14ac:dyDescent="0.25">
      <c r="A36" s="564" t="s">
        <v>293</v>
      </c>
      <c r="B36" s="562">
        <v>5774.38</v>
      </c>
      <c r="C36" s="562">
        <v>3441.81</v>
      </c>
      <c r="D36" s="562">
        <v>1987.67</v>
      </c>
      <c r="E36" s="562">
        <v>3860.69</v>
      </c>
      <c r="F36" s="563">
        <v>2445.9499999999998</v>
      </c>
      <c r="G36" s="33"/>
    </row>
    <row r="37" spans="1:7" ht="15.95" customHeight="1" x14ac:dyDescent="0.25">
      <c r="A37" s="564" t="s">
        <v>294</v>
      </c>
      <c r="B37" s="562">
        <v>20792.990000000002</v>
      </c>
      <c r="C37" s="562">
        <v>14690.37</v>
      </c>
      <c r="D37" s="562">
        <v>4206.8999999999996</v>
      </c>
      <c r="E37" s="562">
        <v>12164.66</v>
      </c>
      <c r="F37" s="563">
        <v>6749.26</v>
      </c>
      <c r="G37" s="33"/>
    </row>
    <row r="38" spans="1:7" ht="15.95" customHeight="1" x14ac:dyDescent="0.25">
      <c r="A38" s="564" t="s">
        <v>298</v>
      </c>
      <c r="B38" s="562">
        <v>6428.65</v>
      </c>
      <c r="C38" s="562">
        <v>3003.56</v>
      </c>
      <c r="D38" s="562">
        <v>2892.88</v>
      </c>
      <c r="E38" s="562">
        <v>4611.78</v>
      </c>
      <c r="F38" s="563">
        <v>1609.5</v>
      </c>
      <c r="G38" s="33"/>
    </row>
    <row r="39" spans="1:7" ht="15.95" customHeight="1" thickBot="1" x14ac:dyDescent="0.3">
      <c r="A39" s="565" t="s">
        <v>295</v>
      </c>
      <c r="B39" s="566">
        <v>6074.26</v>
      </c>
      <c r="C39" s="566">
        <v>2784.12</v>
      </c>
      <c r="D39" s="566">
        <v>2682.14</v>
      </c>
      <c r="E39" s="566">
        <v>4326.93</v>
      </c>
      <c r="F39" s="567">
        <v>1562.5</v>
      </c>
      <c r="G39" s="33"/>
    </row>
    <row r="40" spans="1:7" x14ac:dyDescent="0.2">
      <c r="A40" s="568" t="s">
        <v>793</v>
      </c>
      <c r="B40" s="569"/>
      <c r="C40" s="569"/>
      <c r="D40" s="569"/>
      <c r="E40" s="569"/>
      <c r="F40" s="569"/>
      <c r="G40" s="33"/>
    </row>
  </sheetData>
  <mergeCells count="9">
    <mergeCell ref="A1:F1"/>
    <mergeCell ref="A3:F3"/>
    <mergeCell ref="A4:F4"/>
    <mergeCell ref="A5:F5"/>
    <mergeCell ref="C7:C9"/>
    <mergeCell ref="D7:D9"/>
    <mergeCell ref="E7:E9"/>
    <mergeCell ref="A7:A9"/>
    <mergeCell ref="F7:F9"/>
  </mergeCells>
  <printOptions horizontalCentered="1"/>
  <pageMargins left="0.78740157480314965" right="0.42" top="0.59055118110236227" bottom="0.98425196850393704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Hoja4">
    <pageSetUpPr fitToPage="1"/>
  </sheetPr>
  <dimension ref="A1:J36"/>
  <sheetViews>
    <sheetView showGridLines="0" view="pageBreakPreview" topLeftCell="C1" zoomScale="75" zoomScaleNormal="75" zoomScaleSheetLayoutView="75" workbookViewId="0">
      <selection activeCell="H16" sqref="H16"/>
    </sheetView>
  </sheetViews>
  <sheetFormatPr baseColWidth="10" defaultColWidth="19.140625" defaultRowHeight="12.75" x14ac:dyDescent="0.2"/>
  <cols>
    <col min="1" max="1" width="37.28515625" style="106" customWidth="1"/>
    <col min="2" max="10" width="15.7109375" style="107" customWidth="1"/>
    <col min="11" max="11" width="10.42578125" style="106" customWidth="1"/>
    <col min="12" max="16384" width="19.140625" style="106"/>
  </cols>
  <sheetData>
    <row r="1" spans="1:10" ht="18.75" x14ac:dyDescent="0.3">
      <c r="A1" s="902" t="s">
        <v>650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0" ht="12.75" customHeight="1" x14ac:dyDescent="0.3">
      <c r="A2" s="267"/>
      <c r="B2" s="267"/>
      <c r="C2" s="267"/>
      <c r="D2" s="267"/>
      <c r="E2" s="266"/>
      <c r="F2" s="266"/>
      <c r="G2" s="266"/>
      <c r="H2" s="266"/>
      <c r="I2" s="266"/>
      <c r="J2" s="266"/>
    </row>
    <row r="3" spans="1:10" ht="23.25" customHeight="1" x14ac:dyDescent="0.2">
      <c r="A3" s="903" t="s">
        <v>723</v>
      </c>
      <c r="B3" s="903"/>
      <c r="C3" s="903"/>
      <c r="D3" s="903"/>
      <c r="E3" s="903"/>
      <c r="F3" s="903"/>
      <c r="G3" s="903"/>
      <c r="H3" s="903"/>
      <c r="I3" s="903"/>
      <c r="J3" s="903"/>
    </row>
    <row r="4" spans="1:10" x14ac:dyDescent="0.2">
      <c r="A4" s="268"/>
      <c r="B4" s="269"/>
      <c r="C4" s="269"/>
      <c r="D4" s="269"/>
      <c r="E4" s="270"/>
      <c r="F4" s="270"/>
      <c r="G4" s="270"/>
      <c r="H4" s="270"/>
      <c r="I4" s="270"/>
      <c r="J4" s="270"/>
    </row>
    <row r="5" spans="1:10" s="109" customFormat="1" ht="33.75" customHeight="1" x14ac:dyDescent="0.2">
      <c r="A5" s="904" t="s">
        <v>60</v>
      </c>
      <c r="B5" s="905" t="s">
        <v>154</v>
      </c>
      <c r="C5" s="905"/>
      <c r="D5" s="905"/>
      <c r="E5" s="905"/>
      <c r="F5" s="905"/>
      <c r="G5" s="905"/>
      <c r="H5" s="905"/>
      <c r="I5" s="905"/>
      <c r="J5" s="906"/>
    </row>
    <row r="6" spans="1:10" s="109" customFormat="1" ht="54.75" customHeight="1" thickBot="1" x14ac:dyDescent="0.25">
      <c r="A6" s="893"/>
      <c r="B6" s="271">
        <v>2013</v>
      </c>
      <c r="C6" s="271">
        <v>2014</v>
      </c>
      <c r="D6" s="271">
        <v>2015</v>
      </c>
      <c r="E6" s="271">
        <v>2016</v>
      </c>
      <c r="F6" s="271">
        <v>2017</v>
      </c>
      <c r="G6" s="271">
        <v>2018</v>
      </c>
      <c r="H6" s="271">
        <v>2019</v>
      </c>
      <c r="I6" s="271">
        <v>2020</v>
      </c>
      <c r="J6" s="272">
        <v>2021</v>
      </c>
    </row>
    <row r="7" spans="1:10" s="3" customFormat="1" ht="25.5" customHeight="1" x14ac:dyDescent="0.25">
      <c r="A7" s="273" t="s">
        <v>164</v>
      </c>
      <c r="B7" s="274">
        <v>374.29</v>
      </c>
      <c r="C7" s="274">
        <v>374.98</v>
      </c>
      <c r="D7" s="274">
        <v>380.67</v>
      </c>
      <c r="E7" s="274">
        <v>382.81</v>
      </c>
      <c r="F7" s="274">
        <v>384.59</v>
      </c>
      <c r="G7" s="274">
        <v>382.63</v>
      </c>
      <c r="H7" s="274">
        <v>388.87</v>
      </c>
      <c r="I7" s="274">
        <v>394.83</v>
      </c>
      <c r="J7" s="275">
        <v>402.03</v>
      </c>
    </row>
    <row r="8" spans="1:10" ht="13.5" x14ac:dyDescent="0.25">
      <c r="A8" s="276"/>
      <c r="B8" s="277"/>
      <c r="C8" s="277"/>
      <c r="D8" s="277"/>
      <c r="E8" s="277"/>
      <c r="F8" s="277"/>
      <c r="G8" s="277"/>
      <c r="H8" s="277"/>
      <c r="I8" s="277"/>
      <c r="J8" s="278"/>
    </row>
    <row r="9" spans="1:10" s="3" customFormat="1" ht="14.1" customHeight="1" x14ac:dyDescent="0.25">
      <c r="A9" s="279" t="s">
        <v>80</v>
      </c>
      <c r="B9" s="280">
        <v>364.24</v>
      </c>
      <c r="C9" s="280">
        <v>366.09</v>
      </c>
      <c r="D9" s="280">
        <v>370.5</v>
      </c>
      <c r="E9" s="280">
        <v>377.19</v>
      </c>
      <c r="F9" s="280">
        <v>381.07</v>
      </c>
      <c r="G9" s="280">
        <v>379.81</v>
      </c>
      <c r="H9" s="280">
        <v>387.29</v>
      </c>
      <c r="I9" s="280">
        <v>393.12</v>
      </c>
      <c r="J9" s="281">
        <v>403.3</v>
      </c>
    </row>
    <row r="10" spans="1:10" s="3" customFormat="1" ht="14.1" customHeight="1" x14ac:dyDescent="0.25">
      <c r="A10" s="279"/>
      <c r="B10" s="277"/>
      <c r="C10" s="277"/>
      <c r="D10" s="277"/>
      <c r="E10" s="277"/>
      <c r="F10" s="277"/>
      <c r="G10" s="277"/>
      <c r="H10" s="277"/>
      <c r="I10" s="277"/>
      <c r="J10" s="278"/>
    </row>
    <row r="11" spans="1:10" ht="14.1" customHeight="1" x14ac:dyDescent="0.25">
      <c r="A11" s="276" t="s">
        <v>81</v>
      </c>
      <c r="B11" s="277">
        <v>348.09</v>
      </c>
      <c r="C11" s="277">
        <v>357.91</v>
      </c>
      <c r="D11" s="277">
        <v>355.64</v>
      </c>
      <c r="E11" s="277">
        <v>357.66</v>
      </c>
      <c r="F11" s="277">
        <v>371.86</v>
      </c>
      <c r="G11" s="277">
        <v>361.39</v>
      </c>
      <c r="H11" s="277">
        <v>361.72</v>
      </c>
      <c r="I11" s="277">
        <v>369.51</v>
      </c>
      <c r="J11" s="278">
        <v>374.37</v>
      </c>
    </row>
    <row r="12" spans="1:10" ht="14.1" customHeight="1" x14ac:dyDescent="0.25">
      <c r="A12" s="276" t="s">
        <v>82</v>
      </c>
      <c r="B12" s="277">
        <v>377.13</v>
      </c>
      <c r="C12" s="277">
        <v>374.72</v>
      </c>
      <c r="D12" s="277">
        <v>376.76</v>
      </c>
      <c r="E12" s="277">
        <v>382.41</v>
      </c>
      <c r="F12" s="277">
        <v>386.2</v>
      </c>
      <c r="G12" s="277">
        <v>386.39</v>
      </c>
      <c r="H12" s="277">
        <v>388.52</v>
      </c>
      <c r="I12" s="277">
        <v>395.46</v>
      </c>
      <c r="J12" s="278">
        <v>398.61</v>
      </c>
    </row>
    <row r="13" spans="1:10" ht="14.1" customHeight="1" x14ac:dyDescent="0.25">
      <c r="A13" s="276" t="s">
        <v>83</v>
      </c>
      <c r="B13" s="277">
        <v>381.42</v>
      </c>
      <c r="C13" s="277">
        <v>382.7</v>
      </c>
      <c r="D13" s="277">
        <v>386.57</v>
      </c>
      <c r="E13" s="277">
        <v>394.2</v>
      </c>
      <c r="F13" s="277">
        <v>396.5</v>
      </c>
      <c r="G13" s="277">
        <v>396.41</v>
      </c>
      <c r="H13" s="277">
        <v>402.3</v>
      </c>
      <c r="I13" s="277">
        <v>408.19</v>
      </c>
      <c r="J13" s="278">
        <v>411.04</v>
      </c>
    </row>
    <row r="14" spans="1:10" ht="14.1" customHeight="1" x14ac:dyDescent="0.25">
      <c r="A14" s="276" t="s">
        <v>84</v>
      </c>
      <c r="B14" s="277">
        <v>381.17</v>
      </c>
      <c r="C14" s="277">
        <v>384.56</v>
      </c>
      <c r="D14" s="277">
        <v>389.32</v>
      </c>
      <c r="E14" s="277">
        <v>392.72</v>
      </c>
      <c r="F14" s="277">
        <v>398.64</v>
      </c>
      <c r="G14" s="277">
        <v>399.51</v>
      </c>
      <c r="H14" s="277">
        <v>402.23</v>
      </c>
      <c r="I14" s="277">
        <v>406.99</v>
      </c>
      <c r="J14" s="278">
        <v>410</v>
      </c>
    </row>
    <row r="15" spans="1:10" ht="14.1" customHeight="1" x14ac:dyDescent="0.25">
      <c r="A15" s="276" t="s">
        <v>85</v>
      </c>
      <c r="B15" s="277">
        <v>403.69</v>
      </c>
      <c r="C15" s="277">
        <v>407.48</v>
      </c>
      <c r="D15" s="277">
        <v>407.29</v>
      </c>
      <c r="E15" s="277">
        <v>406.44</v>
      </c>
      <c r="F15" s="277">
        <v>415.72</v>
      </c>
      <c r="G15" s="277">
        <v>416.48</v>
      </c>
      <c r="H15" s="277">
        <v>443.75</v>
      </c>
      <c r="I15" s="277">
        <v>440.44</v>
      </c>
      <c r="J15" s="278">
        <v>445.45</v>
      </c>
    </row>
    <row r="16" spans="1:10" ht="14.1" customHeight="1" x14ac:dyDescent="0.25">
      <c r="A16" s="276" t="s">
        <v>86</v>
      </c>
      <c r="B16" s="277">
        <v>422.61</v>
      </c>
      <c r="C16" s="277">
        <v>427.84</v>
      </c>
      <c r="D16" s="277">
        <v>433.07</v>
      </c>
      <c r="E16" s="277">
        <v>435.18</v>
      </c>
      <c r="F16" s="277">
        <v>439.1</v>
      </c>
      <c r="G16" s="277">
        <v>437.29</v>
      </c>
      <c r="H16" s="277">
        <v>438.69</v>
      </c>
      <c r="I16" s="277">
        <v>443.12</v>
      </c>
      <c r="J16" s="278">
        <v>447.84</v>
      </c>
    </row>
    <row r="17" spans="1:10" ht="14.1" customHeight="1" x14ac:dyDescent="0.25">
      <c r="A17" s="276" t="s">
        <v>87</v>
      </c>
      <c r="B17" s="277">
        <v>339.57</v>
      </c>
      <c r="C17" s="277">
        <v>340.32</v>
      </c>
      <c r="D17" s="277">
        <v>348.68</v>
      </c>
      <c r="E17" s="277">
        <v>359.49</v>
      </c>
      <c r="F17" s="277">
        <v>359.49</v>
      </c>
      <c r="G17" s="277">
        <v>359.21</v>
      </c>
      <c r="H17" s="277">
        <v>371.24</v>
      </c>
      <c r="I17" s="277">
        <v>377.63</v>
      </c>
      <c r="J17" s="278">
        <v>398.59</v>
      </c>
    </row>
    <row r="18" spans="1:10" ht="14.1" customHeight="1" x14ac:dyDescent="0.25">
      <c r="A18" s="276"/>
      <c r="B18" s="277"/>
      <c r="C18" s="277"/>
      <c r="D18" s="277"/>
      <c r="E18" s="277"/>
      <c r="F18" s="277"/>
      <c r="G18" s="277"/>
      <c r="H18" s="277"/>
      <c r="I18" s="277"/>
      <c r="J18" s="278"/>
    </row>
    <row r="19" spans="1:10" s="3" customFormat="1" ht="14.1" customHeight="1" x14ac:dyDescent="0.25">
      <c r="A19" s="279" t="s">
        <v>88</v>
      </c>
      <c r="B19" s="280">
        <v>381.88</v>
      </c>
      <c r="C19" s="280">
        <v>381.68</v>
      </c>
      <c r="D19" s="280">
        <v>388.34</v>
      </c>
      <c r="E19" s="280">
        <v>387.06</v>
      </c>
      <c r="F19" s="280">
        <v>387.25</v>
      </c>
      <c r="G19" s="280">
        <v>384.76</v>
      </c>
      <c r="H19" s="280">
        <v>390.06</v>
      </c>
      <c r="I19" s="280">
        <v>396.12</v>
      </c>
      <c r="J19" s="281">
        <v>401.08</v>
      </c>
    </row>
    <row r="20" spans="1:10" s="3" customFormat="1" ht="14.1" customHeight="1" x14ac:dyDescent="0.25">
      <c r="A20" s="279"/>
      <c r="B20" s="277"/>
      <c r="C20" s="277"/>
      <c r="D20" s="277"/>
      <c r="E20" s="277"/>
      <c r="F20" s="277"/>
      <c r="G20" s="277"/>
      <c r="H20" s="277"/>
      <c r="I20" s="277"/>
      <c r="J20" s="278"/>
    </row>
    <row r="21" spans="1:10" ht="14.1" customHeight="1" x14ac:dyDescent="0.25">
      <c r="A21" s="276" t="s">
        <v>89</v>
      </c>
      <c r="B21" s="277">
        <v>370.34</v>
      </c>
      <c r="C21" s="277">
        <v>377.46</v>
      </c>
      <c r="D21" s="277">
        <v>388.65</v>
      </c>
      <c r="E21" s="277">
        <v>388.73</v>
      </c>
      <c r="F21" s="277">
        <v>402.9</v>
      </c>
      <c r="G21" s="277">
        <v>401.25</v>
      </c>
      <c r="H21" s="277">
        <v>402.19</v>
      </c>
      <c r="I21" s="277">
        <v>413.93</v>
      </c>
      <c r="J21" s="278">
        <v>421.13</v>
      </c>
    </row>
    <row r="22" spans="1:10" ht="14.1" customHeight="1" x14ac:dyDescent="0.25">
      <c r="A22" s="276" t="s">
        <v>90</v>
      </c>
      <c r="B22" s="277">
        <v>393.26</v>
      </c>
      <c r="C22" s="277">
        <v>396.15</v>
      </c>
      <c r="D22" s="277">
        <v>405.38</v>
      </c>
      <c r="E22" s="277">
        <v>404.9</v>
      </c>
      <c r="F22" s="277">
        <v>412.68</v>
      </c>
      <c r="G22" s="277">
        <v>409.39</v>
      </c>
      <c r="H22" s="277">
        <v>409.95</v>
      </c>
      <c r="I22" s="277">
        <v>416.45</v>
      </c>
      <c r="J22" s="278">
        <v>420.14</v>
      </c>
    </row>
    <row r="23" spans="1:10" ht="14.1" customHeight="1" x14ac:dyDescent="0.25">
      <c r="A23" s="276" t="s">
        <v>91</v>
      </c>
      <c r="B23" s="277">
        <v>391.99</v>
      </c>
      <c r="C23" s="277">
        <v>389.62</v>
      </c>
      <c r="D23" s="277">
        <v>396.08</v>
      </c>
      <c r="E23" s="277">
        <v>400.82</v>
      </c>
      <c r="F23" s="277">
        <v>400.98</v>
      </c>
      <c r="G23" s="277">
        <v>390.6</v>
      </c>
      <c r="H23" s="277">
        <v>395.1</v>
      </c>
      <c r="I23" s="277">
        <v>401.06</v>
      </c>
      <c r="J23" s="278">
        <v>402.37</v>
      </c>
    </row>
    <row r="24" spans="1:10" ht="14.1" customHeight="1" x14ac:dyDescent="0.25">
      <c r="A24" s="276" t="s">
        <v>92</v>
      </c>
      <c r="B24" s="277">
        <v>372.95</v>
      </c>
      <c r="C24" s="277">
        <v>376.05</v>
      </c>
      <c r="D24" s="277">
        <v>375.66</v>
      </c>
      <c r="E24" s="277">
        <v>373.8</v>
      </c>
      <c r="F24" s="277">
        <v>374.65</v>
      </c>
      <c r="G24" s="277">
        <v>372.64</v>
      </c>
      <c r="H24" s="277">
        <v>392.02</v>
      </c>
      <c r="I24" s="277">
        <v>394.34</v>
      </c>
      <c r="J24" s="278">
        <v>399.69</v>
      </c>
    </row>
    <row r="25" spans="1:10" ht="14.1" customHeight="1" x14ac:dyDescent="0.25">
      <c r="A25" s="276" t="s">
        <v>93</v>
      </c>
      <c r="B25" s="277">
        <v>423.82</v>
      </c>
      <c r="C25" s="277">
        <v>432.07</v>
      </c>
      <c r="D25" s="277">
        <v>437.95</v>
      </c>
      <c r="E25" s="277">
        <v>429.05</v>
      </c>
      <c r="F25" s="277">
        <v>416.71</v>
      </c>
      <c r="G25" s="277">
        <v>413.92</v>
      </c>
      <c r="H25" s="277">
        <v>422.74</v>
      </c>
      <c r="I25" s="277">
        <v>422.81</v>
      </c>
      <c r="J25" s="278">
        <v>426.47</v>
      </c>
    </row>
    <row r="26" spans="1:10" ht="14.1" customHeight="1" x14ac:dyDescent="0.25">
      <c r="A26" s="276" t="s">
        <v>94</v>
      </c>
      <c r="B26" s="277">
        <v>393.62</v>
      </c>
      <c r="C26" s="277">
        <v>382.85</v>
      </c>
      <c r="D26" s="277">
        <v>393.54</v>
      </c>
      <c r="E26" s="277">
        <v>387.24</v>
      </c>
      <c r="F26" s="277">
        <v>382.78</v>
      </c>
      <c r="G26" s="277">
        <v>374.8</v>
      </c>
      <c r="H26" s="277">
        <v>376.87</v>
      </c>
      <c r="I26" s="277">
        <v>397.29</v>
      </c>
      <c r="J26" s="278">
        <v>406.7</v>
      </c>
    </row>
    <row r="27" spans="1:10" ht="14.1" customHeight="1" x14ac:dyDescent="0.25">
      <c r="A27" s="276" t="s">
        <v>95</v>
      </c>
      <c r="B27" s="277">
        <v>365.66</v>
      </c>
      <c r="C27" s="277">
        <v>369.42</v>
      </c>
      <c r="D27" s="277">
        <v>383.31</v>
      </c>
      <c r="E27" s="277">
        <v>384.64</v>
      </c>
      <c r="F27" s="277">
        <v>383.09</v>
      </c>
      <c r="G27" s="277">
        <v>380.21</v>
      </c>
      <c r="H27" s="277">
        <v>385.45</v>
      </c>
      <c r="I27" s="277">
        <v>387.59</v>
      </c>
      <c r="J27" s="278">
        <v>395.79</v>
      </c>
    </row>
    <row r="28" spans="1:10" ht="14.1" customHeight="1" x14ac:dyDescent="0.25">
      <c r="A28" s="276" t="s">
        <v>96</v>
      </c>
      <c r="B28" s="277">
        <v>379.48</v>
      </c>
      <c r="C28" s="277">
        <v>378.42</v>
      </c>
      <c r="D28" s="277">
        <v>382</v>
      </c>
      <c r="E28" s="277">
        <v>385.18</v>
      </c>
      <c r="F28" s="277">
        <v>386.48</v>
      </c>
      <c r="G28" s="277">
        <v>390.31</v>
      </c>
      <c r="H28" s="277">
        <v>398.78</v>
      </c>
      <c r="I28" s="277">
        <v>401.55</v>
      </c>
      <c r="J28" s="278">
        <v>404.72</v>
      </c>
    </row>
    <row r="29" spans="1:10" ht="14.1" customHeight="1" x14ac:dyDescent="0.25">
      <c r="A29" s="276" t="s">
        <v>97</v>
      </c>
      <c r="B29" s="277">
        <v>363.75</v>
      </c>
      <c r="C29" s="277">
        <v>372.94</v>
      </c>
      <c r="D29" s="277">
        <v>372.2</v>
      </c>
      <c r="E29" s="277">
        <v>369.81</v>
      </c>
      <c r="F29" s="277">
        <v>365.32</v>
      </c>
      <c r="G29" s="277">
        <v>375.49</v>
      </c>
      <c r="H29" s="277">
        <v>374.44</v>
      </c>
      <c r="I29" s="277">
        <v>374.51</v>
      </c>
      <c r="J29" s="278">
        <v>375.34</v>
      </c>
    </row>
    <row r="30" spans="1:10" ht="14.1" customHeight="1" x14ac:dyDescent="0.25">
      <c r="A30" s="276" t="s">
        <v>98</v>
      </c>
      <c r="B30" s="277">
        <v>386.54</v>
      </c>
      <c r="C30" s="277">
        <v>391.47</v>
      </c>
      <c r="D30" s="277">
        <v>401.47</v>
      </c>
      <c r="E30" s="277">
        <v>389.12</v>
      </c>
      <c r="F30" s="277">
        <v>388.82</v>
      </c>
      <c r="G30" s="277">
        <v>383.97</v>
      </c>
      <c r="H30" s="277">
        <v>390.37</v>
      </c>
      <c r="I30" s="277">
        <v>395</v>
      </c>
      <c r="J30" s="278">
        <v>402.79</v>
      </c>
    </row>
    <row r="31" spans="1:10" ht="14.1" customHeight="1" x14ac:dyDescent="0.25">
      <c r="A31" s="276" t="s">
        <v>99</v>
      </c>
      <c r="B31" s="277">
        <v>369.73</v>
      </c>
      <c r="C31" s="277">
        <v>361.95</v>
      </c>
      <c r="D31" s="277">
        <v>364.05</v>
      </c>
      <c r="E31" s="277">
        <v>370.97</v>
      </c>
      <c r="F31" s="277">
        <v>386.46</v>
      </c>
      <c r="G31" s="277">
        <v>383.74</v>
      </c>
      <c r="H31" s="277">
        <v>376.73</v>
      </c>
      <c r="I31" s="277">
        <v>383.74</v>
      </c>
      <c r="J31" s="278">
        <v>387.24</v>
      </c>
    </row>
    <row r="32" spans="1:10" ht="14.1" customHeight="1" thickBot="1" x14ac:dyDescent="0.3">
      <c r="A32" s="282" t="s">
        <v>100</v>
      </c>
      <c r="B32" s="283">
        <v>371.78</v>
      </c>
      <c r="C32" s="283">
        <v>358.41</v>
      </c>
      <c r="D32" s="283">
        <v>357.69</v>
      </c>
      <c r="E32" s="283">
        <v>358.16</v>
      </c>
      <c r="F32" s="283">
        <v>363.33</v>
      </c>
      <c r="G32" s="283">
        <v>362.02</v>
      </c>
      <c r="H32" s="283">
        <v>376.29</v>
      </c>
      <c r="I32" s="283">
        <v>375.31</v>
      </c>
      <c r="J32" s="284">
        <v>376.13</v>
      </c>
    </row>
    <row r="33" spans="1:10" x14ac:dyDescent="0.2">
      <c r="A33" s="180"/>
      <c r="B33" s="181"/>
      <c r="C33" s="181"/>
      <c r="D33" s="181"/>
      <c r="J33" s="72"/>
    </row>
    <row r="34" spans="1:10" x14ac:dyDescent="0.2">
      <c r="J34" s="72"/>
    </row>
    <row r="35" spans="1:10" x14ac:dyDescent="0.2">
      <c r="J35" s="72"/>
    </row>
    <row r="36" spans="1:10" x14ac:dyDescent="0.2">
      <c r="J36" s="72"/>
    </row>
  </sheetData>
  <mergeCells count="4">
    <mergeCell ref="A5:A6"/>
    <mergeCell ref="B5:J5"/>
    <mergeCell ref="A3:J3"/>
    <mergeCell ref="A1:J1"/>
  </mergeCells>
  <printOptions horizontalCentered="1"/>
  <pageMargins left="0.46" right="0.26" top="0.59055118110236227" bottom="0.98425196850393704" header="0" footer="0"/>
  <pageSetup paperSize="9" scale="74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transitionEvaluation="1" codeName="Hoja68">
    <pageSetUpPr fitToPage="1"/>
  </sheetPr>
  <dimension ref="A1:H32"/>
  <sheetViews>
    <sheetView showGridLines="0" view="pageBreakPreview" zoomScale="75" zoomScaleNormal="75" zoomScaleSheetLayoutView="75" workbookViewId="0">
      <selection activeCell="E30" sqref="E30"/>
    </sheetView>
  </sheetViews>
  <sheetFormatPr baseColWidth="10" defaultColWidth="19.140625" defaultRowHeight="12.75" x14ac:dyDescent="0.2"/>
  <cols>
    <col min="1" max="1" width="46.42578125" style="35" customWidth="1"/>
    <col min="2" max="2" width="15.5703125" style="35" customWidth="1"/>
    <col min="3" max="7" width="11.28515625" style="35" customWidth="1"/>
    <col min="8" max="8" width="21.28515625" style="35" customWidth="1"/>
    <col min="9" max="9" width="3.5703125" style="35" customWidth="1"/>
    <col min="10" max="16384" width="19.140625" style="35"/>
  </cols>
  <sheetData>
    <row r="1" spans="1:8" s="34" customFormat="1" ht="18.75" x14ac:dyDescent="0.3">
      <c r="A1" s="1046" t="s">
        <v>655</v>
      </c>
      <c r="B1" s="1046"/>
      <c r="C1" s="1046"/>
      <c r="D1" s="1046"/>
      <c r="E1" s="1046"/>
      <c r="F1" s="1046"/>
      <c r="G1" s="1046"/>
      <c r="H1" s="1046"/>
    </row>
    <row r="2" spans="1:8" x14ac:dyDescent="0.2">
      <c r="A2" s="603"/>
      <c r="B2" s="603"/>
      <c r="C2" s="603"/>
      <c r="D2" s="603"/>
      <c r="E2" s="603"/>
      <c r="F2" s="603"/>
      <c r="G2" s="603"/>
      <c r="H2" s="603"/>
    </row>
    <row r="3" spans="1:8" ht="20.25" customHeight="1" x14ac:dyDescent="0.25">
      <c r="A3" s="1047" t="s">
        <v>753</v>
      </c>
      <c r="B3" s="1047"/>
      <c r="C3" s="1047"/>
      <c r="D3" s="1047"/>
      <c r="E3" s="1047"/>
      <c r="F3" s="1047"/>
      <c r="G3" s="1047"/>
      <c r="H3" s="1047"/>
    </row>
    <row r="4" spans="1:8" ht="14.25" customHeight="1" thickBot="1" x14ac:dyDescent="0.3">
      <c r="A4" s="604"/>
      <c r="B4" s="604"/>
      <c r="C4" s="605"/>
      <c r="D4" s="605"/>
      <c r="E4" s="605"/>
      <c r="F4" s="605"/>
      <c r="G4" s="605"/>
      <c r="H4" s="605"/>
    </row>
    <row r="5" spans="1:8" ht="53.25" customHeight="1" thickBot="1" x14ac:dyDescent="0.25">
      <c r="A5" s="1048" t="s">
        <v>475</v>
      </c>
      <c r="B5" s="1049"/>
      <c r="C5" s="606">
        <v>2015</v>
      </c>
      <c r="D5" s="606">
        <v>2016</v>
      </c>
      <c r="E5" s="606">
        <v>2017</v>
      </c>
      <c r="F5" s="606">
        <v>2018</v>
      </c>
      <c r="G5" s="606">
        <v>2019</v>
      </c>
      <c r="H5" s="607" t="s">
        <v>798</v>
      </c>
    </row>
    <row r="6" spans="1:8" ht="27" customHeight="1" x14ac:dyDescent="0.25">
      <c r="A6" s="625" t="s">
        <v>476</v>
      </c>
      <c r="B6" s="612"/>
      <c r="C6" s="613">
        <v>8709</v>
      </c>
      <c r="D6" s="613">
        <v>8687</v>
      </c>
      <c r="E6" s="613">
        <v>8749</v>
      </c>
      <c r="F6" s="613">
        <v>8741</v>
      </c>
      <c r="G6" s="613">
        <v>9235</v>
      </c>
      <c r="H6" s="614">
        <v>8824.2000000000007</v>
      </c>
    </row>
    <row r="7" spans="1:8" ht="15" customHeight="1" x14ac:dyDescent="0.25">
      <c r="A7" s="608" t="s">
        <v>477</v>
      </c>
      <c r="B7" s="615"/>
      <c r="C7" s="616">
        <v>417476.35999999876</v>
      </c>
      <c r="D7" s="616">
        <v>434504.67999999796</v>
      </c>
      <c r="E7" s="616">
        <v>434747.75999999838</v>
      </c>
      <c r="F7" s="616">
        <v>431944.11999999936</v>
      </c>
      <c r="G7" s="616">
        <v>439320.1600000044</v>
      </c>
      <c r="H7" s="617">
        <v>431598.61599999981</v>
      </c>
    </row>
    <row r="8" spans="1:8" ht="15" customHeight="1" x14ac:dyDescent="0.25">
      <c r="A8" s="608"/>
      <c r="B8" s="615"/>
      <c r="C8" s="618"/>
      <c r="D8" s="618"/>
      <c r="E8" s="618"/>
      <c r="F8" s="618"/>
      <c r="G8" s="618"/>
      <c r="H8" s="619"/>
    </row>
    <row r="9" spans="1:8" ht="15" customHeight="1" x14ac:dyDescent="0.25">
      <c r="A9" s="608" t="s">
        <v>478</v>
      </c>
      <c r="B9" s="615"/>
      <c r="C9" s="618"/>
      <c r="D9" s="618"/>
      <c r="E9" s="618"/>
      <c r="F9" s="618"/>
      <c r="G9" s="618"/>
      <c r="H9" s="619"/>
    </row>
    <row r="10" spans="1:8" s="90" customFormat="1" ht="15" customHeight="1" x14ac:dyDescent="0.25">
      <c r="A10" s="608" t="s">
        <v>660</v>
      </c>
      <c r="B10" s="615" t="s">
        <v>488</v>
      </c>
      <c r="C10" s="618">
        <v>47.664121913633672</v>
      </c>
      <c r="D10" s="618">
        <v>46.339942369090508</v>
      </c>
      <c r="E10" s="618">
        <v>46.550079932786886</v>
      </c>
      <c r="F10" s="618">
        <v>46.553035490794819</v>
      </c>
      <c r="G10" s="618">
        <v>46.932560574956945</v>
      </c>
      <c r="H10" s="619">
        <v>46.811003033928429</v>
      </c>
    </row>
    <row r="11" spans="1:8" s="90" customFormat="1" ht="15" customHeight="1" x14ac:dyDescent="0.25">
      <c r="A11" s="608" t="s">
        <v>661</v>
      </c>
      <c r="B11" s="615" t="s">
        <v>489</v>
      </c>
      <c r="C11" s="618">
        <v>31.598559176141286</v>
      </c>
      <c r="D11" s="618">
        <v>32.269319345191128</v>
      </c>
      <c r="E11" s="618">
        <v>32.562683353216201</v>
      </c>
      <c r="F11" s="618">
        <v>32.716617105471904</v>
      </c>
      <c r="G11" s="618">
        <v>35.921743616773298</v>
      </c>
      <c r="H11" s="619">
        <v>33.013784519358765</v>
      </c>
    </row>
    <row r="12" spans="1:8" s="90" customFormat="1" ht="15" customHeight="1" x14ac:dyDescent="0.25">
      <c r="A12" s="608" t="s">
        <v>300</v>
      </c>
      <c r="B12" s="615" t="s">
        <v>490</v>
      </c>
      <c r="C12" s="618">
        <v>1.6313566418467358</v>
      </c>
      <c r="D12" s="618">
        <v>1.5532963308933809</v>
      </c>
      <c r="E12" s="618">
        <v>1.5876828267039349</v>
      </c>
      <c r="F12" s="618">
        <v>1.6516315471547613</v>
      </c>
      <c r="G12" s="618">
        <v>1.7560347073532667</v>
      </c>
      <c r="H12" s="619">
        <v>1.636002903270193</v>
      </c>
    </row>
    <row r="13" spans="1:8" s="90" customFormat="1" ht="15" customHeight="1" x14ac:dyDescent="0.25">
      <c r="A13" s="608" t="s">
        <v>662</v>
      </c>
      <c r="B13" s="615" t="s">
        <v>491</v>
      </c>
      <c r="C13" s="618">
        <v>1.0762635810085128</v>
      </c>
      <c r="D13" s="618">
        <v>1.0234605376402455</v>
      </c>
      <c r="E13" s="618">
        <v>1.0210238762357318</v>
      </c>
      <c r="F13" s="618">
        <v>1.022239774904216</v>
      </c>
      <c r="G13" s="618">
        <v>1.0131491211329777</v>
      </c>
      <c r="H13" s="619">
        <v>1.0312273781843369</v>
      </c>
    </row>
    <row r="14" spans="1:8" s="90" customFormat="1" ht="15" customHeight="1" x14ac:dyDescent="0.25">
      <c r="A14" s="608"/>
      <c r="B14" s="615"/>
      <c r="C14" s="618"/>
      <c r="D14" s="618"/>
      <c r="E14" s="618"/>
      <c r="F14" s="618"/>
      <c r="G14" s="618"/>
      <c r="H14" s="619"/>
    </row>
    <row r="15" spans="1:8" s="90" customFormat="1" ht="15" customHeight="1" x14ac:dyDescent="0.25">
      <c r="A15" s="608" t="s">
        <v>663</v>
      </c>
      <c r="B15" s="615"/>
      <c r="C15" s="618"/>
      <c r="D15" s="618"/>
      <c r="E15" s="618"/>
      <c r="F15" s="618"/>
      <c r="G15" s="618"/>
      <c r="H15" s="619"/>
    </row>
    <row r="16" spans="1:8" s="90" customFormat="1" ht="15" customHeight="1" x14ac:dyDescent="0.25">
      <c r="A16" s="608" t="s">
        <v>479</v>
      </c>
      <c r="B16" s="615" t="s">
        <v>492</v>
      </c>
      <c r="C16" s="616">
        <v>75770.318297423277</v>
      </c>
      <c r="D16" s="616">
        <v>77207.91978860533</v>
      </c>
      <c r="E16" s="616">
        <v>77288.883189331609</v>
      </c>
      <c r="F16" s="616">
        <v>82422.582841180789</v>
      </c>
      <c r="G16" s="616">
        <v>92899.546291411913</v>
      </c>
      <c r="H16" s="617">
        <v>81108.926356060067</v>
      </c>
    </row>
    <row r="17" spans="1:8" s="90" customFormat="1" ht="15" customHeight="1" x14ac:dyDescent="0.25">
      <c r="A17" s="608" t="s">
        <v>480</v>
      </c>
      <c r="B17" s="615" t="s">
        <v>493</v>
      </c>
      <c r="C17" s="616">
        <v>40628.44079954605</v>
      </c>
      <c r="D17" s="616">
        <v>39104.810833568292</v>
      </c>
      <c r="E17" s="616">
        <v>39480.691032979914</v>
      </c>
      <c r="F17" s="616">
        <v>41471.874846519589</v>
      </c>
      <c r="G17" s="616">
        <v>46622.832076451559</v>
      </c>
      <c r="H17" s="617">
        <v>41458.93688427654</v>
      </c>
    </row>
    <row r="18" spans="1:8" s="90" customFormat="1" ht="15" customHeight="1" x14ac:dyDescent="0.25">
      <c r="A18" s="608" t="s">
        <v>481</v>
      </c>
      <c r="B18" s="615" t="s">
        <v>494</v>
      </c>
      <c r="C18" s="616">
        <v>12860.668834350321</v>
      </c>
      <c r="D18" s="616">
        <v>11840.164874656879</v>
      </c>
      <c r="E18" s="616">
        <v>12617.51790178292</v>
      </c>
      <c r="F18" s="616">
        <v>12611.489067544204</v>
      </c>
      <c r="G18" s="616">
        <v>12999.123127720723</v>
      </c>
      <c r="H18" s="617">
        <v>12585.492444864081</v>
      </c>
    </row>
    <row r="19" spans="1:8" s="90" customFormat="1" ht="15" customHeight="1" x14ac:dyDescent="0.25">
      <c r="A19" s="608" t="s">
        <v>482</v>
      </c>
      <c r="B19" s="615" t="s">
        <v>495</v>
      </c>
      <c r="C19" s="616">
        <v>48002.977538918945</v>
      </c>
      <c r="D19" s="616">
        <v>49943.273829694197</v>
      </c>
      <c r="E19" s="616">
        <v>50425.710058134842</v>
      </c>
      <c r="F19" s="616">
        <v>53562.197062205669</v>
      </c>
      <c r="G19" s="616">
        <v>59275.837342680788</v>
      </c>
      <c r="H19" s="617">
        <v>52235.481916647674</v>
      </c>
    </row>
    <row r="20" spans="1:8" s="90" customFormat="1" ht="15" customHeight="1" x14ac:dyDescent="0.25">
      <c r="A20" s="608" t="s">
        <v>483</v>
      </c>
      <c r="B20" s="615" t="s">
        <v>496</v>
      </c>
      <c r="C20" s="616">
        <v>42776.674760646216</v>
      </c>
      <c r="D20" s="616">
        <v>45008.25030623268</v>
      </c>
      <c r="E20" s="616">
        <v>45481.483425046332</v>
      </c>
      <c r="F20" s="616">
        <v>48588.586787409011</v>
      </c>
      <c r="G20" s="616">
        <v>53785.737600798107</v>
      </c>
      <c r="H20" s="617">
        <v>47122.768372577455</v>
      </c>
    </row>
    <row r="21" spans="1:8" s="90" customFormat="1" ht="15" customHeight="1" x14ac:dyDescent="0.25">
      <c r="A21" s="608" t="s">
        <v>484</v>
      </c>
      <c r="B21" s="615" t="s">
        <v>497</v>
      </c>
      <c r="C21" s="616">
        <v>31151.888269741412</v>
      </c>
      <c r="D21" s="616">
        <v>33666.199710874367</v>
      </c>
      <c r="E21" s="616">
        <v>33631.276556493256</v>
      </c>
      <c r="F21" s="616">
        <v>35325.474492212204</v>
      </c>
      <c r="G21" s="616">
        <v>38023.167261230767</v>
      </c>
      <c r="H21" s="617">
        <v>34354.223054661386</v>
      </c>
    </row>
    <row r="22" spans="1:8" s="90" customFormat="1" ht="15" customHeight="1" x14ac:dyDescent="0.25">
      <c r="A22" s="608"/>
      <c r="B22" s="615"/>
      <c r="C22" s="616"/>
      <c r="D22" s="616"/>
      <c r="E22" s="616"/>
      <c r="F22" s="616"/>
      <c r="G22" s="616"/>
      <c r="H22" s="617"/>
    </row>
    <row r="23" spans="1:8" s="90" customFormat="1" ht="15" customHeight="1" x14ac:dyDescent="0.25">
      <c r="A23" s="608" t="s">
        <v>664</v>
      </c>
      <c r="B23" s="627"/>
      <c r="C23" s="620"/>
      <c r="D23" s="620"/>
      <c r="E23" s="620"/>
      <c r="F23" s="620"/>
      <c r="G23" s="620"/>
      <c r="H23" s="621"/>
    </row>
    <row r="24" spans="1:8" s="90" customFormat="1" ht="15" customHeight="1" x14ac:dyDescent="0.25">
      <c r="A24" s="608" t="s">
        <v>485</v>
      </c>
      <c r="B24" s="615" t="s">
        <v>665</v>
      </c>
      <c r="C24" s="620">
        <v>26221.534680621382</v>
      </c>
      <c r="D24" s="620">
        <v>28975.958682878052</v>
      </c>
      <c r="E24" s="620">
        <v>28646.45422881276</v>
      </c>
      <c r="F24" s="620">
        <v>29418.53882066601</v>
      </c>
      <c r="G24" s="620">
        <v>30629.085732516716</v>
      </c>
      <c r="H24" s="621">
        <v>28774.818519424029</v>
      </c>
    </row>
    <row r="25" spans="1:8" s="90" customFormat="1" ht="15" customHeight="1" x14ac:dyDescent="0.25">
      <c r="A25" s="608" t="s">
        <v>486</v>
      </c>
      <c r="B25" s="615" t="s">
        <v>666</v>
      </c>
      <c r="C25" s="620">
        <v>28944.478675521597</v>
      </c>
      <c r="D25" s="620">
        <v>32894.477581419269</v>
      </c>
      <c r="E25" s="620">
        <v>32938.775810496853</v>
      </c>
      <c r="F25" s="620">
        <v>34556.936013884027</v>
      </c>
      <c r="G25" s="620">
        <v>37529.684888548756</v>
      </c>
      <c r="H25" s="621">
        <v>33367.623431329172</v>
      </c>
    </row>
    <row r="26" spans="1:8" s="90" customFormat="1" ht="15" customHeight="1" thickBot="1" x14ac:dyDescent="0.3">
      <c r="A26" s="626" t="s">
        <v>487</v>
      </c>
      <c r="B26" s="622"/>
      <c r="C26" s="623">
        <v>0.30083961773491225</v>
      </c>
      <c r="D26" s="623">
        <v>0.26306654433570081</v>
      </c>
      <c r="E26" s="623">
        <v>0.27742098435677981</v>
      </c>
      <c r="F26" s="623">
        <v>0.25955661404032188</v>
      </c>
      <c r="G26" s="623">
        <v>0.24168345936242833</v>
      </c>
      <c r="H26" s="624">
        <v>0.26849997115411994</v>
      </c>
    </row>
    <row r="27" spans="1:8" ht="6.75" customHeight="1" x14ac:dyDescent="0.25">
      <c r="A27" s="609"/>
      <c r="B27" s="609"/>
      <c r="C27" s="609"/>
      <c r="D27" s="609"/>
      <c r="E27" s="609"/>
      <c r="F27" s="609"/>
      <c r="G27" s="609"/>
      <c r="H27" s="609"/>
    </row>
    <row r="28" spans="1:8" ht="15" customHeight="1" x14ac:dyDescent="0.25">
      <c r="A28" s="1045" t="s">
        <v>799</v>
      </c>
      <c r="B28" s="1045"/>
      <c r="C28" s="609"/>
      <c r="D28" s="609"/>
      <c r="E28" s="609"/>
      <c r="F28" s="609"/>
      <c r="G28" s="609"/>
      <c r="H28" s="609"/>
    </row>
    <row r="29" spans="1:8" ht="15" customHeight="1" x14ac:dyDescent="0.25">
      <c r="A29" s="1050" t="s">
        <v>761</v>
      </c>
      <c r="B29" s="1051"/>
      <c r="C29" s="1051"/>
      <c r="D29" s="1051"/>
      <c r="E29" s="1051"/>
      <c r="F29" s="610"/>
      <c r="G29" s="610"/>
      <c r="H29" s="609"/>
    </row>
    <row r="30" spans="1:8" ht="15" customHeight="1" x14ac:dyDescent="0.25">
      <c r="A30" s="611" t="s">
        <v>498</v>
      </c>
      <c r="B30" s="609"/>
      <c r="C30" s="611" t="s">
        <v>499</v>
      </c>
      <c r="D30" s="609"/>
      <c r="E30" s="609"/>
      <c r="F30" s="609"/>
      <c r="G30" s="609"/>
      <c r="H30" s="609"/>
    </row>
    <row r="31" spans="1:8" ht="15" customHeight="1" x14ac:dyDescent="0.2"/>
    <row r="32" spans="1:8" ht="15" customHeight="1" x14ac:dyDescent="0.2"/>
  </sheetData>
  <mergeCells count="5">
    <mergeCell ref="A28:B28"/>
    <mergeCell ref="A1:H1"/>
    <mergeCell ref="A3:H3"/>
    <mergeCell ref="A5:B5"/>
    <mergeCell ref="A29:E29"/>
  </mergeCells>
  <phoneticPr fontId="20" type="noConversion"/>
  <hyperlinks>
    <hyperlink ref="A29" r:id="rId1" display="http://www.mapa.gob.es/es/estadistica/temas/estadisticas-agrarias/economia/red-contable-recan/" xr:uid="{00000000-0004-0000-2700-000000000000}"/>
  </hyperlinks>
  <printOptions horizontalCentered="1"/>
  <pageMargins left="0.68" right="0.47" top="0.59055118110236227" bottom="0.98425196850393704" header="0" footer="0"/>
  <pageSetup paperSize="9" scale="58" orientation="portrait" r:id="rId2"/>
  <headerFooter alignWithMargins="0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transitionEvaluation="1" codeName="Hoja69">
    <pageSetUpPr fitToPage="1"/>
  </sheetPr>
  <dimension ref="A1:R83"/>
  <sheetViews>
    <sheetView showGridLines="0" view="pageBreakPreview" topLeftCell="H1" zoomScale="75" zoomScaleNormal="75" zoomScaleSheetLayoutView="75" zoomScalePageLayoutView="50" workbookViewId="0">
      <selection activeCell="E30" sqref="E30"/>
    </sheetView>
  </sheetViews>
  <sheetFormatPr baseColWidth="10" defaultColWidth="19.140625" defaultRowHeight="12.75" x14ac:dyDescent="0.2"/>
  <cols>
    <col min="1" max="1" width="24.5703125" style="39" customWidth="1"/>
    <col min="2" max="2" width="15.140625" style="38" customWidth="1"/>
    <col min="3" max="3" width="12.42578125" style="38" customWidth="1"/>
    <col min="4" max="4" width="10.7109375" style="38" customWidth="1"/>
    <col min="5" max="6" width="10.5703125" style="38" customWidth="1"/>
    <col min="7" max="7" width="11.140625" style="38" customWidth="1"/>
    <col min="8" max="8" width="10.5703125" style="42" customWidth="1"/>
    <col min="9" max="12" width="10.5703125" style="38" customWidth="1"/>
    <col min="13" max="14" width="10.5703125" style="39" customWidth="1"/>
    <col min="15" max="15" width="8.85546875" style="39" customWidth="1"/>
    <col min="16" max="16384" width="19.140625" style="39"/>
  </cols>
  <sheetData>
    <row r="1" spans="1:18" s="36" customFormat="1" ht="18.75" x14ac:dyDescent="0.3">
      <c r="A1" s="1046" t="s">
        <v>655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</row>
    <row r="2" spans="1:18" s="37" customFormat="1" x14ac:dyDescent="0.2">
      <c r="A2" s="628"/>
      <c r="B2" s="629"/>
      <c r="C2" s="629"/>
      <c r="D2" s="629"/>
      <c r="E2" s="629"/>
      <c r="F2" s="629"/>
      <c r="G2" s="629"/>
      <c r="H2" s="630"/>
      <c r="I2" s="629"/>
      <c r="J2" s="629"/>
      <c r="K2" s="629"/>
      <c r="L2" s="629"/>
      <c r="M2" s="628"/>
      <c r="N2" s="628"/>
    </row>
    <row r="3" spans="1:18" ht="13.5" customHeight="1" x14ac:dyDescent="0.2">
      <c r="A3" s="1059" t="s">
        <v>801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</row>
    <row r="4" spans="1:18" s="41" customFormat="1" ht="14.25" customHeight="1" thickBot="1" x14ac:dyDescent="0.25">
      <c r="A4" s="91"/>
      <c r="B4" s="92"/>
      <c r="C4" s="92"/>
      <c r="D4" s="92"/>
      <c r="E4" s="92"/>
      <c r="F4" s="92"/>
      <c r="G4" s="92"/>
      <c r="H4" s="92"/>
      <c r="I4" s="40"/>
      <c r="J4" s="40"/>
      <c r="K4" s="40"/>
      <c r="L4" s="40"/>
    </row>
    <row r="5" spans="1:18" s="41" customFormat="1" ht="30.75" customHeight="1" x14ac:dyDescent="0.2">
      <c r="A5" s="1063" t="s">
        <v>501</v>
      </c>
      <c r="B5" s="1060" t="s">
        <v>516</v>
      </c>
      <c r="C5" s="1061"/>
      <c r="D5" s="1062" t="s">
        <v>500</v>
      </c>
      <c r="E5" s="1062"/>
      <c r="F5" s="1062"/>
      <c r="G5" s="1062"/>
      <c r="H5" s="1062"/>
      <c r="I5" s="1062"/>
      <c r="J5" s="1062"/>
      <c r="K5" s="1062"/>
      <c r="L5" s="1062"/>
      <c r="M5" s="1055" t="s">
        <v>511</v>
      </c>
      <c r="N5" s="1057" t="s">
        <v>518</v>
      </c>
    </row>
    <row r="6" spans="1:18" s="41" customFormat="1" ht="39.75" customHeight="1" thickBot="1" x14ac:dyDescent="0.25">
      <c r="A6" s="1064"/>
      <c r="B6" s="631" t="s">
        <v>502</v>
      </c>
      <c r="C6" s="632" t="s">
        <v>527</v>
      </c>
      <c r="D6" s="632" t="s">
        <v>503</v>
      </c>
      <c r="E6" s="631" t="s">
        <v>504</v>
      </c>
      <c r="F6" s="631" t="s">
        <v>505</v>
      </c>
      <c r="G6" s="631" t="s">
        <v>506</v>
      </c>
      <c r="H6" s="631" t="s">
        <v>507</v>
      </c>
      <c r="I6" s="631" t="s">
        <v>517</v>
      </c>
      <c r="J6" s="631" t="s">
        <v>508</v>
      </c>
      <c r="K6" s="631" t="s">
        <v>509</v>
      </c>
      <c r="L6" s="631" t="s">
        <v>510</v>
      </c>
      <c r="M6" s="1056"/>
      <c r="N6" s="1058"/>
    </row>
    <row r="7" spans="1:18" s="41" customFormat="1" ht="13.5" x14ac:dyDescent="0.25">
      <c r="A7" s="633"/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5"/>
    </row>
    <row r="8" spans="1:18" ht="18" customHeight="1" x14ac:dyDescent="0.25">
      <c r="A8" s="636" t="s">
        <v>136</v>
      </c>
      <c r="B8" s="637">
        <v>485</v>
      </c>
      <c r="C8" s="637">
        <v>30706.930000000004</v>
      </c>
      <c r="D8" s="638">
        <v>23.039453553318399</v>
      </c>
      <c r="E8" s="638">
        <v>41.871446598536544</v>
      </c>
      <c r="F8" s="638">
        <v>1.2588954350044119</v>
      </c>
      <c r="G8" s="637">
        <v>63859.671571739666</v>
      </c>
      <c r="H8" s="637">
        <v>38525.139770403599</v>
      </c>
      <c r="I8" s="637">
        <v>9084.9846350644602</v>
      </c>
      <c r="J8" s="637">
        <v>34419.516436400489</v>
      </c>
      <c r="K8" s="637">
        <v>29536.033679250908</v>
      </c>
      <c r="L8" s="637">
        <v>26653.128014308182</v>
      </c>
      <c r="M8" s="637">
        <v>23461.864153274491</v>
      </c>
      <c r="N8" s="639">
        <v>0.30758986577966529</v>
      </c>
      <c r="R8" s="202"/>
    </row>
    <row r="9" spans="1:18" ht="12.75" customHeight="1" x14ac:dyDescent="0.25">
      <c r="A9" s="636" t="s">
        <v>512</v>
      </c>
      <c r="B9" s="637">
        <v>200</v>
      </c>
      <c r="C9" s="637">
        <v>7557.2199999999993</v>
      </c>
      <c r="D9" s="638">
        <v>26.454947705637782</v>
      </c>
      <c r="E9" s="638">
        <v>50.711314901511386</v>
      </c>
      <c r="F9" s="638">
        <v>1.7185555799619447</v>
      </c>
      <c r="G9" s="637">
        <v>64595.711298109636</v>
      </c>
      <c r="H9" s="637">
        <v>53513.12522461966</v>
      </c>
      <c r="I9" s="637">
        <v>14356.455791944658</v>
      </c>
      <c r="J9" s="637">
        <v>25439.041865434636</v>
      </c>
      <c r="K9" s="637">
        <v>20361.277788168143</v>
      </c>
      <c r="L9" s="637">
        <v>16533.790382746567</v>
      </c>
      <c r="M9" s="637">
        <v>11847.901822656802</v>
      </c>
      <c r="N9" s="639">
        <v>0.70508619062636313</v>
      </c>
    </row>
    <row r="10" spans="1:18" ht="13.5" x14ac:dyDescent="0.25">
      <c r="A10" s="636" t="s">
        <v>158</v>
      </c>
      <c r="B10" s="637">
        <v>156</v>
      </c>
      <c r="C10" s="637">
        <v>5024.0300000000116</v>
      </c>
      <c r="D10" s="638">
        <v>34.479616304042693</v>
      </c>
      <c r="E10" s="638">
        <v>50.485180840878627</v>
      </c>
      <c r="F10" s="638">
        <v>1.5184644199974908</v>
      </c>
      <c r="G10" s="637">
        <v>67997.657379852273</v>
      </c>
      <c r="H10" s="637">
        <v>49683.30966773675</v>
      </c>
      <c r="I10" s="637">
        <v>14523.208072005911</v>
      </c>
      <c r="J10" s="637">
        <v>32837.555784121432</v>
      </c>
      <c r="K10" s="637">
        <v>28093.30386683593</v>
      </c>
      <c r="L10" s="637">
        <v>23709.876134517457</v>
      </c>
      <c r="M10" s="637">
        <v>18501.127518603531</v>
      </c>
      <c r="N10" s="639">
        <v>0.51696333549257334</v>
      </c>
    </row>
    <row r="11" spans="1:18" ht="13.5" x14ac:dyDescent="0.25">
      <c r="A11" s="636" t="s">
        <v>141</v>
      </c>
      <c r="B11" s="637">
        <v>410</v>
      </c>
      <c r="C11" s="637">
        <v>5497.0599999999995</v>
      </c>
      <c r="D11" s="638">
        <v>38.80534296514864</v>
      </c>
      <c r="E11" s="638">
        <v>29.910775123429602</v>
      </c>
      <c r="F11" s="638">
        <v>1.7203921732707999</v>
      </c>
      <c r="G11" s="637">
        <v>98000.436942038141</v>
      </c>
      <c r="H11" s="637">
        <v>56238.128415916908</v>
      </c>
      <c r="I11" s="637">
        <v>15069.212439012859</v>
      </c>
      <c r="J11" s="637">
        <v>56831.520965134063</v>
      </c>
      <c r="K11" s="637">
        <v>46291.598657573355</v>
      </c>
      <c r="L11" s="637">
        <v>37467.183401054383</v>
      </c>
      <c r="M11" s="637">
        <v>26907.585012761381</v>
      </c>
      <c r="N11" s="639">
        <v>0.32552801968414025</v>
      </c>
    </row>
    <row r="12" spans="1:18" ht="13.5" x14ac:dyDescent="0.25">
      <c r="A12" s="636" t="s">
        <v>135</v>
      </c>
      <c r="B12" s="637">
        <v>337</v>
      </c>
      <c r="C12" s="637">
        <v>7720.2400000000016</v>
      </c>
      <c r="D12" s="638">
        <v>64.882356507051583</v>
      </c>
      <c r="E12" s="638">
        <v>40.188076096079932</v>
      </c>
      <c r="F12" s="638">
        <v>1.2753040838108662</v>
      </c>
      <c r="G12" s="637">
        <v>108480.55367128472</v>
      </c>
      <c r="H12" s="637">
        <v>69694.474077230741</v>
      </c>
      <c r="I12" s="637">
        <v>17926.691247940471</v>
      </c>
      <c r="J12" s="637">
        <v>56712.770841994527</v>
      </c>
      <c r="K12" s="637">
        <v>42970.912600540927</v>
      </c>
      <c r="L12" s="637">
        <v>28540.932732039419</v>
      </c>
      <c r="M12" s="637">
        <v>33694.640475183893</v>
      </c>
      <c r="N12" s="639">
        <v>0.4171819997072812</v>
      </c>
    </row>
    <row r="13" spans="1:18" ht="13.5" x14ac:dyDescent="0.25">
      <c r="A13" s="636" t="s">
        <v>513</v>
      </c>
      <c r="B13" s="637">
        <v>251</v>
      </c>
      <c r="C13" s="637">
        <v>6295.6500000000096</v>
      </c>
      <c r="D13" s="638">
        <v>31.395716343824649</v>
      </c>
      <c r="E13" s="638">
        <v>15.999679794778912</v>
      </c>
      <c r="F13" s="638">
        <v>1.5509196191020767</v>
      </c>
      <c r="G13" s="637">
        <v>77204.266764496089</v>
      </c>
      <c r="H13" s="637">
        <v>31779.848249187911</v>
      </c>
      <c r="I13" s="637">
        <v>9328.603359462466</v>
      </c>
      <c r="J13" s="637">
        <v>54753.021874770617</v>
      </c>
      <c r="K13" s="637">
        <v>49375.991205975508</v>
      </c>
      <c r="L13" s="637">
        <v>33305.952410934478</v>
      </c>
      <c r="M13" s="637">
        <v>31836.589464618628</v>
      </c>
      <c r="N13" s="639">
        <v>0.18892994614624595</v>
      </c>
    </row>
    <row r="14" spans="1:18" ht="13.5" x14ac:dyDescent="0.25">
      <c r="A14" s="636" t="s">
        <v>131</v>
      </c>
      <c r="B14" s="637">
        <v>711</v>
      </c>
      <c r="C14" s="637">
        <v>30351.289999999946</v>
      </c>
      <c r="D14" s="638">
        <v>78.081142557697007</v>
      </c>
      <c r="E14" s="638">
        <v>65.772535305748264</v>
      </c>
      <c r="F14" s="638">
        <v>1.6269917456556238</v>
      </c>
      <c r="G14" s="637">
        <v>89082.353477977493</v>
      </c>
      <c r="H14" s="637">
        <v>44458.460405801612</v>
      </c>
      <c r="I14" s="637">
        <v>18883.819004068704</v>
      </c>
      <c r="J14" s="637">
        <v>63507.712076244614</v>
      </c>
      <c r="K14" s="637">
        <v>55849.794424639047</v>
      </c>
      <c r="L14" s="637">
        <v>36204.716008532108</v>
      </c>
      <c r="M14" s="637">
        <v>34327.029976500235</v>
      </c>
      <c r="N14" s="639">
        <v>0.33811796799985711</v>
      </c>
    </row>
    <row r="15" spans="1:18" ht="13.5" x14ac:dyDescent="0.25">
      <c r="A15" s="636" t="s">
        <v>134</v>
      </c>
      <c r="B15" s="637">
        <v>659</v>
      </c>
      <c r="C15" s="637">
        <v>29978.61999999997</v>
      </c>
      <c r="D15" s="638">
        <v>42.095878305939458</v>
      </c>
      <c r="E15" s="638">
        <v>91.36510866744382</v>
      </c>
      <c r="F15" s="638">
        <v>1.8181242598892167</v>
      </c>
      <c r="G15" s="637">
        <v>114237.59703211169</v>
      </c>
      <c r="H15" s="637">
        <v>65029.846438228393</v>
      </c>
      <c r="I15" s="637">
        <v>14847.740792938468</v>
      </c>
      <c r="J15" s="637">
        <v>64055.491386821734</v>
      </c>
      <c r="K15" s="637">
        <v>54445.034258041269</v>
      </c>
      <c r="L15" s="637">
        <v>34783.227321297687</v>
      </c>
      <c r="M15" s="637">
        <v>29945.716835305171</v>
      </c>
      <c r="N15" s="639">
        <v>0.27271065204161438</v>
      </c>
    </row>
    <row r="16" spans="1:18" ht="13.5" x14ac:dyDescent="0.25">
      <c r="A16" s="636" t="s">
        <v>453</v>
      </c>
      <c r="B16" s="637">
        <v>185</v>
      </c>
      <c r="C16" s="637">
        <v>3909.6699999999983</v>
      </c>
      <c r="D16" s="638">
        <v>56.300975376438437</v>
      </c>
      <c r="E16" s="638">
        <v>19.324712085674769</v>
      </c>
      <c r="F16" s="638">
        <v>1.7517264628472489</v>
      </c>
      <c r="G16" s="637">
        <v>60835.646802952731</v>
      </c>
      <c r="H16" s="637">
        <v>32317.768312926681</v>
      </c>
      <c r="I16" s="637">
        <v>14845.09789317258</v>
      </c>
      <c r="J16" s="637">
        <v>43362.976383198606</v>
      </c>
      <c r="K16" s="637">
        <v>38019.246096499206</v>
      </c>
      <c r="L16" s="637">
        <v>27354.901205498172</v>
      </c>
      <c r="M16" s="637">
        <v>21703.871524954233</v>
      </c>
      <c r="N16" s="639">
        <v>0.39046271079371847</v>
      </c>
    </row>
    <row r="17" spans="1:17" ht="13.5" x14ac:dyDescent="0.25">
      <c r="A17" s="636" t="s">
        <v>156</v>
      </c>
      <c r="B17" s="637">
        <v>1017</v>
      </c>
      <c r="C17" s="637">
        <v>57651.459999999817</v>
      </c>
      <c r="D17" s="638">
        <v>68.848671874051647</v>
      </c>
      <c r="E17" s="638">
        <v>49.033167836512909</v>
      </c>
      <c r="F17" s="638">
        <v>1.4414413980149063</v>
      </c>
      <c r="G17" s="637">
        <v>107880.26351571355</v>
      </c>
      <c r="H17" s="637">
        <v>67441.719662954114</v>
      </c>
      <c r="I17" s="637">
        <v>14497.51722662362</v>
      </c>
      <c r="J17" s="637">
        <v>54936.061079383056</v>
      </c>
      <c r="K17" s="637">
        <v>49612.06761451676</v>
      </c>
      <c r="L17" s="637">
        <v>36982.963876293979</v>
      </c>
      <c r="M17" s="637">
        <v>34418.372944498784</v>
      </c>
      <c r="N17" s="639">
        <v>0.29221755761659829</v>
      </c>
    </row>
    <row r="18" spans="1:17" ht="13.5" x14ac:dyDescent="0.25">
      <c r="A18" s="636" t="s">
        <v>138</v>
      </c>
      <c r="B18" s="637">
        <v>194</v>
      </c>
      <c r="C18" s="637">
        <v>3267.5499999999984</v>
      </c>
      <c r="D18" s="638">
        <v>71.164802650303798</v>
      </c>
      <c r="E18" s="638">
        <v>26.208389037658193</v>
      </c>
      <c r="F18" s="638">
        <v>1.8968752735229748</v>
      </c>
      <c r="G18" s="637">
        <v>58032.8176900736</v>
      </c>
      <c r="H18" s="637">
        <v>35367.532111214838</v>
      </c>
      <c r="I18" s="637">
        <v>7862.4554268488628</v>
      </c>
      <c r="J18" s="637">
        <v>30527.741005707627</v>
      </c>
      <c r="K18" s="637">
        <v>28628.301147097987</v>
      </c>
      <c r="L18" s="637">
        <v>19375.801653593691</v>
      </c>
      <c r="M18" s="637">
        <v>15092.347687113885</v>
      </c>
      <c r="N18" s="639">
        <v>0.27463925946740536</v>
      </c>
    </row>
    <row r="19" spans="1:17" ht="13.5" x14ac:dyDescent="0.25">
      <c r="A19" s="636" t="s">
        <v>157</v>
      </c>
      <c r="B19" s="637">
        <v>959</v>
      </c>
      <c r="C19" s="637">
        <v>50978.019999999859</v>
      </c>
      <c r="D19" s="638">
        <v>63.206552837870277</v>
      </c>
      <c r="E19" s="638">
        <v>27.50108703711923</v>
      </c>
      <c r="F19" s="638">
        <v>1.8322200352230305</v>
      </c>
      <c r="G19" s="637">
        <v>91671.554895757334</v>
      </c>
      <c r="H19" s="637">
        <v>44348.664316111288</v>
      </c>
      <c r="I19" s="637">
        <v>11506.969897810885</v>
      </c>
      <c r="J19" s="637">
        <v>58829.86047745691</v>
      </c>
      <c r="K19" s="637">
        <v>53739.126011897031</v>
      </c>
      <c r="L19" s="637">
        <v>40768.663838003202</v>
      </c>
      <c r="M19" s="637">
        <v>29330.061334776059</v>
      </c>
      <c r="N19" s="639">
        <v>0.21412648012294461</v>
      </c>
    </row>
    <row r="20" spans="1:17" ht="13.5" x14ac:dyDescent="0.25">
      <c r="A20" s="636" t="s">
        <v>133</v>
      </c>
      <c r="B20" s="637">
        <v>682</v>
      </c>
      <c r="C20" s="637">
        <v>37866.570000000182</v>
      </c>
      <c r="D20" s="638">
        <v>14.881888214327244</v>
      </c>
      <c r="E20" s="638">
        <v>19.932170693041282</v>
      </c>
      <c r="F20" s="638">
        <v>1.2994593410493693</v>
      </c>
      <c r="G20" s="637">
        <v>77002.854713687659</v>
      </c>
      <c r="H20" s="637">
        <v>37657.308857654476</v>
      </c>
      <c r="I20" s="637">
        <v>2918.0496147393183</v>
      </c>
      <c r="J20" s="637">
        <v>42263.595470772532</v>
      </c>
      <c r="K20" s="637">
        <v>39403.887935339648</v>
      </c>
      <c r="L20" s="637">
        <v>28091.47219871499</v>
      </c>
      <c r="M20" s="637">
        <v>30323.29422752028</v>
      </c>
      <c r="N20" s="639">
        <v>7.4054865335312386E-2</v>
      </c>
    </row>
    <row r="21" spans="1:17" ht="13.5" x14ac:dyDescent="0.25">
      <c r="A21" s="636" t="s">
        <v>514</v>
      </c>
      <c r="B21" s="637">
        <v>364</v>
      </c>
      <c r="C21" s="637">
        <v>13416.80000000001</v>
      </c>
      <c r="D21" s="638">
        <v>35.922276407190957</v>
      </c>
      <c r="E21" s="638">
        <v>34.253580920934922</v>
      </c>
      <c r="F21" s="638">
        <v>2.7542130910500249</v>
      </c>
      <c r="G21" s="637">
        <v>117712.68394582901</v>
      </c>
      <c r="H21" s="637">
        <v>44329.830854600179</v>
      </c>
      <c r="I21" s="637">
        <v>9855.7985018782365</v>
      </c>
      <c r="J21" s="637">
        <v>83238.65159310709</v>
      </c>
      <c r="K21" s="637">
        <v>78300.371468189056</v>
      </c>
      <c r="L21" s="637">
        <v>48973.727291485251</v>
      </c>
      <c r="M21" s="637">
        <v>28429.307711386115</v>
      </c>
      <c r="N21" s="639">
        <v>0.12587166979000008</v>
      </c>
    </row>
    <row r="22" spans="1:17" ht="13.5" x14ac:dyDescent="0.25">
      <c r="A22" s="636" t="s">
        <v>132</v>
      </c>
      <c r="B22" s="637">
        <v>752</v>
      </c>
      <c r="C22" s="637">
        <v>29666.849999999966</v>
      </c>
      <c r="D22" s="638">
        <v>72.619723880358094</v>
      </c>
      <c r="E22" s="638">
        <v>37.613602694590128</v>
      </c>
      <c r="F22" s="638">
        <v>2.0761982684376696</v>
      </c>
      <c r="G22" s="637">
        <v>89680.306082337789</v>
      </c>
      <c r="H22" s="637">
        <v>47088.848246106412</v>
      </c>
      <c r="I22" s="637">
        <v>13824.205102328049</v>
      </c>
      <c r="J22" s="637">
        <v>56415.662938559472</v>
      </c>
      <c r="K22" s="637">
        <v>53476.043124861702</v>
      </c>
      <c r="L22" s="637">
        <v>38889.873090968598</v>
      </c>
      <c r="M22" s="637">
        <v>25756.713093254912</v>
      </c>
      <c r="N22" s="639">
        <v>0.25851211672579788</v>
      </c>
    </row>
    <row r="23" spans="1:17" ht="13.5" x14ac:dyDescent="0.25">
      <c r="A23" s="636" t="s">
        <v>130</v>
      </c>
      <c r="B23" s="637">
        <v>1634</v>
      </c>
      <c r="C23" s="637">
        <v>112348.52999999962</v>
      </c>
      <c r="D23" s="638">
        <v>36.703062507360016</v>
      </c>
      <c r="E23" s="638">
        <v>15.618245863119053</v>
      </c>
      <c r="F23" s="638">
        <v>1.9247637223201859</v>
      </c>
      <c r="G23" s="637">
        <v>95577.947512804429</v>
      </c>
      <c r="H23" s="637">
        <v>37009.08332320871</v>
      </c>
      <c r="I23" s="637">
        <v>14272.807221509787</v>
      </c>
      <c r="J23" s="637">
        <v>72841.671411105548</v>
      </c>
      <c r="K23" s="637">
        <v>67762.183200000189</v>
      </c>
      <c r="L23" s="637">
        <v>46609.77200414383</v>
      </c>
      <c r="M23" s="637">
        <v>35205.455305608622</v>
      </c>
      <c r="N23" s="639">
        <v>0.21063086440682666</v>
      </c>
    </row>
    <row r="24" spans="1:17" ht="13.5" x14ac:dyDescent="0.25">
      <c r="A24" s="636" t="s">
        <v>139</v>
      </c>
      <c r="B24" s="637">
        <v>239</v>
      </c>
      <c r="C24" s="637">
        <v>7083.670000000001</v>
      </c>
      <c r="D24" s="638">
        <v>3.7596351891039528</v>
      </c>
      <c r="E24" s="638">
        <v>10.299587036098517</v>
      </c>
      <c r="F24" s="638">
        <v>3.6262244429794159</v>
      </c>
      <c r="G24" s="637">
        <v>115380.1072440416</v>
      </c>
      <c r="H24" s="637">
        <v>46972.441385609403</v>
      </c>
      <c r="I24" s="637">
        <v>26766.101853982458</v>
      </c>
      <c r="J24" s="637">
        <v>95173.767712414556</v>
      </c>
      <c r="K24" s="637">
        <v>87359.596058455543</v>
      </c>
      <c r="L24" s="637">
        <v>52582.388962416364</v>
      </c>
      <c r="M24" s="637">
        <v>24091.061497196861</v>
      </c>
      <c r="N24" s="639">
        <v>0.30638994525652646</v>
      </c>
    </row>
    <row r="25" spans="1:17" ht="14.25" thickBot="1" x14ac:dyDescent="0.3">
      <c r="A25" s="640"/>
      <c r="B25" s="641"/>
      <c r="C25" s="641"/>
      <c r="D25" s="642"/>
      <c r="E25" s="642"/>
      <c r="F25" s="642"/>
      <c r="G25" s="641"/>
      <c r="H25" s="641"/>
      <c r="I25" s="641"/>
      <c r="J25" s="641"/>
      <c r="K25" s="641"/>
      <c r="L25" s="641"/>
      <c r="M25" s="641"/>
      <c r="N25" s="643"/>
    </row>
    <row r="26" spans="1:17" s="93" customFormat="1" ht="20.25" customHeight="1" thickBot="1" x14ac:dyDescent="0.25">
      <c r="A26" s="644" t="s">
        <v>515</v>
      </c>
      <c r="B26" s="645">
        <v>9235</v>
      </c>
      <c r="C26" s="645">
        <v>439320.16000000847</v>
      </c>
      <c r="D26" s="646">
        <v>46.932560574956646</v>
      </c>
      <c r="E26" s="646">
        <v>35.921743616773</v>
      </c>
      <c r="F26" s="646">
        <v>1.7560347073532487</v>
      </c>
      <c r="G26" s="645">
        <v>92899.546291410865</v>
      </c>
      <c r="H26" s="645">
        <v>46622.832076451101</v>
      </c>
      <c r="I26" s="645">
        <v>12999.123127720561</v>
      </c>
      <c r="J26" s="645">
        <v>59275.837342680294</v>
      </c>
      <c r="K26" s="645">
        <v>53785.737600797511</v>
      </c>
      <c r="L26" s="645">
        <v>38023.16726123033</v>
      </c>
      <c r="M26" s="645">
        <v>30629.085732516691</v>
      </c>
      <c r="N26" s="647">
        <v>0.24168345936242799</v>
      </c>
      <c r="Q26" s="201"/>
    </row>
    <row r="27" spans="1:17" ht="13.5" x14ac:dyDescent="0.25">
      <c r="A27" s="648"/>
      <c r="B27" s="648"/>
      <c r="C27" s="648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</row>
    <row r="28" spans="1:17" ht="13.5" x14ac:dyDescent="0.25">
      <c r="A28" s="650" t="s">
        <v>800</v>
      </c>
      <c r="B28" s="648"/>
      <c r="C28" s="648"/>
      <c r="D28" s="649"/>
      <c r="E28" s="649"/>
      <c r="F28" s="649"/>
      <c r="G28" s="649"/>
      <c r="H28" s="649"/>
      <c r="I28" s="649"/>
      <c r="J28" s="649"/>
      <c r="K28" s="649"/>
      <c r="L28" s="649"/>
      <c r="M28" s="649"/>
      <c r="N28" s="649"/>
    </row>
    <row r="29" spans="1:17" s="35" customFormat="1" ht="15" customHeight="1" x14ac:dyDescent="0.25">
      <c r="A29" s="1052" t="s">
        <v>761</v>
      </c>
      <c r="B29" s="1053"/>
      <c r="C29" s="1053"/>
      <c r="D29" s="1053"/>
      <c r="E29" s="1053"/>
      <c r="F29" s="1053"/>
      <c r="G29" s="1054"/>
      <c r="H29" s="1054"/>
      <c r="I29" s="1054"/>
      <c r="J29" s="1054"/>
      <c r="K29" s="1054"/>
      <c r="L29" s="1054"/>
      <c r="M29" s="1054"/>
      <c r="N29" s="609"/>
    </row>
    <row r="30" spans="1:17" ht="13.5" x14ac:dyDescent="0.25">
      <c r="A30" s="650"/>
      <c r="B30" s="648"/>
      <c r="C30" s="648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</row>
    <row r="31" spans="1:17" ht="13.5" x14ac:dyDescent="0.25">
      <c r="A31" s="650" t="s">
        <v>556</v>
      </c>
      <c r="B31" s="648"/>
      <c r="C31" s="648"/>
      <c r="D31" s="650" t="s">
        <v>520</v>
      </c>
      <c r="E31" s="649"/>
      <c r="F31" s="649"/>
      <c r="G31" s="649"/>
      <c r="H31" s="650" t="s">
        <v>522</v>
      </c>
      <c r="I31" s="649"/>
      <c r="J31" s="649"/>
      <c r="K31" s="649"/>
      <c r="L31" s="649"/>
      <c r="M31" s="649"/>
      <c r="N31" s="649"/>
    </row>
    <row r="32" spans="1:17" ht="13.5" x14ac:dyDescent="0.25">
      <c r="A32" s="650" t="s">
        <v>519</v>
      </c>
      <c r="B32" s="648"/>
      <c r="C32" s="648"/>
      <c r="D32" s="650" t="s">
        <v>521</v>
      </c>
      <c r="E32" s="649"/>
      <c r="F32" s="649"/>
      <c r="G32" s="649"/>
      <c r="H32" s="650" t="s">
        <v>523</v>
      </c>
      <c r="I32" s="649"/>
      <c r="J32" s="649"/>
      <c r="K32" s="649"/>
      <c r="L32" s="649"/>
      <c r="M32" s="649"/>
      <c r="N32" s="649"/>
    </row>
    <row r="33" spans="1:14" ht="13.5" x14ac:dyDescent="0.25">
      <c r="A33" s="650" t="s">
        <v>498</v>
      </c>
      <c r="B33" s="648"/>
      <c r="C33" s="648"/>
      <c r="D33" s="650" t="s">
        <v>525</v>
      </c>
      <c r="E33" s="649"/>
      <c r="F33" s="649"/>
      <c r="G33" s="649"/>
      <c r="H33" s="650" t="s">
        <v>524</v>
      </c>
      <c r="I33" s="649"/>
      <c r="J33" s="649"/>
      <c r="K33" s="649"/>
      <c r="L33" s="649"/>
      <c r="M33" s="649"/>
      <c r="N33" s="649"/>
    </row>
    <row r="34" spans="1:14" x14ac:dyDescent="0.2">
      <c r="D34" s="39"/>
      <c r="E34" s="39"/>
      <c r="F34" s="39"/>
      <c r="G34" s="39"/>
      <c r="H34" s="39"/>
      <c r="I34" s="39"/>
      <c r="J34" s="39"/>
      <c r="K34" s="39"/>
      <c r="L34" s="39"/>
    </row>
    <row r="35" spans="1:14" x14ac:dyDescent="0.2">
      <c r="A35" s="38"/>
      <c r="D35" s="94"/>
      <c r="E35" s="39"/>
      <c r="F35" s="39"/>
      <c r="G35" s="39"/>
      <c r="H35" s="39"/>
      <c r="I35" s="39"/>
      <c r="J35" s="39"/>
      <c r="K35" s="39"/>
      <c r="L35" s="39"/>
    </row>
    <row r="36" spans="1:14" x14ac:dyDescent="0.2">
      <c r="A36" s="38"/>
      <c r="D36" s="39"/>
      <c r="E36" s="39"/>
      <c r="F36" s="39"/>
      <c r="G36" s="39"/>
      <c r="H36" s="39"/>
      <c r="I36" s="39"/>
      <c r="J36" s="39"/>
      <c r="K36" s="39"/>
      <c r="L36" s="39"/>
    </row>
    <row r="37" spans="1:14" x14ac:dyDescent="0.2">
      <c r="A37" s="38"/>
      <c r="D37" s="39"/>
      <c r="E37" s="39"/>
      <c r="F37" s="39"/>
      <c r="G37" s="39"/>
      <c r="H37" s="39"/>
      <c r="I37" s="39"/>
      <c r="J37" s="39"/>
      <c r="K37" s="39"/>
      <c r="L37" s="39"/>
    </row>
    <row r="38" spans="1:14" x14ac:dyDescent="0.2">
      <c r="A38" s="38"/>
      <c r="D38" s="39"/>
      <c r="E38" s="39"/>
      <c r="F38" s="39"/>
      <c r="G38" s="39"/>
      <c r="H38" s="39"/>
      <c r="I38" s="39"/>
      <c r="J38" s="39"/>
      <c r="K38" s="39"/>
      <c r="L38" s="39"/>
    </row>
    <row r="39" spans="1:14" x14ac:dyDescent="0.2">
      <c r="A39" s="38"/>
      <c r="D39" s="39"/>
      <c r="E39" s="39"/>
      <c r="F39" s="39"/>
      <c r="G39" s="39"/>
      <c r="H39" s="39"/>
      <c r="I39" s="39"/>
      <c r="J39" s="39"/>
      <c r="K39" s="39"/>
      <c r="L39" s="39"/>
    </row>
    <row r="40" spans="1:14" x14ac:dyDescent="0.2">
      <c r="A40" s="38"/>
      <c r="D40" s="39"/>
      <c r="E40" s="39"/>
      <c r="F40" s="39"/>
      <c r="G40" s="39"/>
      <c r="H40" s="39"/>
      <c r="I40" s="39"/>
      <c r="J40" s="39"/>
      <c r="K40" s="39"/>
      <c r="L40" s="39"/>
    </row>
    <row r="41" spans="1:14" x14ac:dyDescent="0.2">
      <c r="A41" s="38"/>
      <c r="D41" s="39"/>
      <c r="E41" s="39"/>
      <c r="F41" s="39"/>
      <c r="G41" s="39"/>
      <c r="H41" s="39"/>
      <c r="I41" s="39"/>
      <c r="J41" s="39"/>
      <c r="K41" s="39"/>
      <c r="L41" s="39"/>
    </row>
    <row r="42" spans="1:14" x14ac:dyDescent="0.2">
      <c r="A42" s="38"/>
      <c r="D42" s="39"/>
      <c r="E42" s="39"/>
      <c r="F42" s="39"/>
      <c r="G42" s="39"/>
      <c r="H42" s="39"/>
      <c r="I42" s="39"/>
      <c r="J42" s="39"/>
      <c r="K42" s="39"/>
      <c r="L42" s="39"/>
    </row>
    <row r="43" spans="1:14" x14ac:dyDescent="0.2">
      <c r="A43" s="38"/>
      <c r="D43" s="39"/>
      <c r="E43" s="39"/>
      <c r="F43" s="39"/>
      <c r="G43" s="39"/>
      <c r="H43" s="39"/>
      <c r="I43" s="39"/>
      <c r="J43" s="39"/>
      <c r="K43" s="39"/>
      <c r="L43" s="39"/>
    </row>
    <row r="44" spans="1:14" x14ac:dyDescent="0.2">
      <c r="A44" s="38"/>
      <c r="D44" s="39"/>
      <c r="E44" s="39"/>
      <c r="F44" s="39"/>
      <c r="G44" s="39"/>
      <c r="H44" s="39"/>
      <c r="I44" s="39"/>
      <c r="J44" s="39"/>
      <c r="K44" s="39"/>
      <c r="L44" s="39"/>
    </row>
    <row r="45" spans="1:14" x14ac:dyDescent="0.2">
      <c r="A45" s="38"/>
      <c r="D45" s="39"/>
      <c r="E45" s="39"/>
      <c r="F45" s="39"/>
      <c r="G45" s="39"/>
      <c r="H45" s="39"/>
      <c r="I45" s="39"/>
      <c r="J45" s="39"/>
      <c r="K45" s="39"/>
      <c r="L45" s="39"/>
    </row>
    <row r="46" spans="1:14" x14ac:dyDescent="0.2">
      <c r="A46" s="38"/>
      <c r="D46" s="39"/>
      <c r="E46" s="39"/>
      <c r="F46" s="39"/>
      <c r="G46" s="39"/>
      <c r="H46" s="39"/>
      <c r="I46" s="39"/>
      <c r="J46" s="39"/>
      <c r="K46" s="39"/>
      <c r="L46" s="39"/>
    </row>
    <row r="47" spans="1:14" x14ac:dyDescent="0.2">
      <c r="A47" s="38"/>
      <c r="D47" s="39"/>
      <c r="E47" s="39"/>
      <c r="F47" s="39"/>
      <c r="G47" s="39"/>
      <c r="H47" s="39"/>
      <c r="I47" s="39"/>
      <c r="J47" s="39"/>
      <c r="K47" s="39"/>
      <c r="L47" s="39"/>
    </row>
    <row r="48" spans="1:14" x14ac:dyDescent="0.2">
      <c r="A48" s="38"/>
      <c r="D48" s="39"/>
      <c r="E48" s="39"/>
      <c r="F48" s="39"/>
      <c r="G48" s="39"/>
      <c r="H48" s="39"/>
      <c r="I48" s="39"/>
      <c r="J48" s="39"/>
      <c r="K48" s="39"/>
      <c r="L48" s="39"/>
    </row>
    <row r="49" spans="1:12" x14ac:dyDescent="0.2">
      <c r="A49" s="38"/>
      <c r="D49" s="39"/>
      <c r="E49" s="39"/>
      <c r="F49" s="39"/>
      <c r="G49" s="39"/>
      <c r="H49" s="39"/>
      <c r="I49" s="39"/>
      <c r="J49" s="39"/>
      <c r="K49" s="39"/>
      <c r="L49" s="39"/>
    </row>
    <row r="50" spans="1:12" x14ac:dyDescent="0.2">
      <c r="A50" s="38"/>
      <c r="D50" s="39"/>
      <c r="E50" s="39"/>
      <c r="F50" s="39"/>
      <c r="G50" s="39"/>
      <c r="H50" s="39"/>
      <c r="I50" s="39"/>
      <c r="J50" s="39"/>
      <c r="K50" s="39"/>
      <c r="L50" s="39"/>
    </row>
    <row r="51" spans="1:12" x14ac:dyDescent="0.2">
      <c r="A51" s="38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">
      <c r="A52" s="38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">
      <c r="A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">
      <c r="A54" s="38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">
      <c r="A55" s="38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">
      <c r="A56" s="38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">
      <c r="A57" s="38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">
      <c r="A58" s="38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">
      <c r="A59" s="38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">
      <c r="A60" s="38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">
      <c r="A61" s="38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">
      <c r="A62" s="38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2">
      <c r="A63" s="38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2">
      <c r="A64" s="38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2">
      <c r="A65" s="38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2">
      <c r="A66" s="38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">
      <c r="A67" s="38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2">
      <c r="A68" s="38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">
      <c r="A69" s="38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">
      <c r="A70" s="38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">
      <c r="A71" s="38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2">
      <c r="A72" s="38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">
      <c r="A73" s="38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2">
      <c r="A74" s="38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2">
      <c r="A75" s="38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">
      <c r="A76" s="38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">
      <c r="A77" s="38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">
      <c r="A78" s="38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2">
      <c r="A79" s="38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">
      <c r="A80" s="38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">
      <c r="A81" s="38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2">
      <c r="A82" s="74"/>
    </row>
    <row r="83" spans="1:12" x14ac:dyDescent="0.2">
      <c r="B83" s="43"/>
    </row>
  </sheetData>
  <mergeCells count="8">
    <mergeCell ref="A29:M29"/>
    <mergeCell ref="M5:M6"/>
    <mergeCell ref="N5:N6"/>
    <mergeCell ref="A1:N1"/>
    <mergeCell ref="A3:N3"/>
    <mergeCell ref="B5:C5"/>
    <mergeCell ref="D5:L5"/>
    <mergeCell ref="A5:A6"/>
  </mergeCells>
  <phoneticPr fontId="20" type="noConversion"/>
  <hyperlinks>
    <hyperlink ref="A29" r:id="rId1" xr:uid="{00000000-0004-0000-2800-000000000000}"/>
  </hyperlinks>
  <printOptions horizontalCentered="1"/>
  <pageMargins left="0.45" right="0.36" top="0.59055118110236227" bottom="0.98425196850393704" header="0" footer="0"/>
  <pageSetup paperSize="9" scale="53" orientation="portrait" r:id="rId2"/>
  <headerFooter alignWithMargins="0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transitionEvaluation="1" codeName="Hoja70">
    <pageSetUpPr fitToPage="1"/>
  </sheetPr>
  <dimension ref="A1:Y33"/>
  <sheetViews>
    <sheetView showGridLines="0" view="pageBreakPreview" topLeftCell="E1" zoomScale="75" zoomScaleNormal="75" zoomScaleSheetLayoutView="75" workbookViewId="0">
      <selection activeCell="E30" sqref="E30"/>
    </sheetView>
  </sheetViews>
  <sheetFormatPr baseColWidth="10" defaultColWidth="19.140625" defaultRowHeight="12.75" x14ac:dyDescent="0.2"/>
  <cols>
    <col min="1" max="1" width="43.7109375" style="37" customWidth="1"/>
    <col min="2" max="2" width="14.7109375" style="37" customWidth="1"/>
    <col min="3" max="3" width="13.140625" style="37" customWidth="1"/>
    <col min="4" max="4" width="10.140625" style="37" customWidth="1"/>
    <col min="5" max="6" width="10.140625" style="76" customWidth="1"/>
    <col min="7" max="7" width="12.28515625" style="37" customWidth="1"/>
    <col min="8" max="8" width="11.5703125" style="77" customWidth="1"/>
    <col min="9" max="9" width="10.140625" style="37" customWidth="1"/>
    <col min="10" max="10" width="10.7109375" style="37" customWidth="1"/>
    <col min="11" max="11" width="10.85546875" style="37" customWidth="1"/>
    <col min="12" max="12" width="11.28515625" style="37" customWidth="1"/>
    <col min="13" max="13" width="10.5703125" style="37" customWidth="1"/>
    <col min="14" max="14" width="10.140625" style="37" customWidth="1"/>
    <col min="15" max="15" width="8" style="37" customWidth="1"/>
    <col min="16" max="16384" width="19.140625" style="37"/>
  </cols>
  <sheetData>
    <row r="1" spans="1:14" s="36" customFormat="1" ht="18.75" x14ac:dyDescent="0.3">
      <c r="A1" s="1046" t="s">
        <v>655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</row>
    <row r="2" spans="1:14" x14ac:dyDescent="0.2">
      <c r="A2" s="628"/>
      <c r="B2" s="628"/>
      <c r="C2" s="628"/>
      <c r="D2" s="628"/>
      <c r="E2" s="651"/>
      <c r="F2" s="651"/>
      <c r="G2" s="628"/>
      <c r="H2" s="652"/>
      <c r="I2" s="628"/>
      <c r="J2" s="628"/>
      <c r="K2" s="628"/>
      <c r="L2" s="628"/>
      <c r="M2" s="628"/>
      <c r="N2" s="628"/>
    </row>
    <row r="3" spans="1:14" s="39" customFormat="1" ht="12" customHeight="1" x14ac:dyDescent="0.2">
      <c r="A3" s="1059" t="s">
        <v>802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</row>
    <row r="4" spans="1:14" s="75" customFormat="1" ht="14.25" customHeight="1" thickBot="1" x14ac:dyDescent="0.25">
      <c r="A4" s="95"/>
      <c r="B4" s="95"/>
      <c r="C4" s="95"/>
      <c r="D4" s="95"/>
      <c r="E4" s="95"/>
      <c r="F4" s="95"/>
      <c r="G4" s="95"/>
      <c r="H4" s="95"/>
    </row>
    <row r="5" spans="1:14" s="41" customFormat="1" ht="27.75" customHeight="1" x14ac:dyDescent="0.2">
      <c r="A5" s="1065"/>
      <c r="B5" s="1060" t="s">
        <v>516</v>
      </c>
      <c r="C5" s="1061"/>
      <c r="D5" s="1062" t="s">
        <v>500</v>
      </c>
      <c r="E5" s="1062"/>
      <c r="F5" s="1062"/>
      <c r="G5" s="1062"/>
      <c r="H5" s="1062"/>
      <c r="I5" s="1062"/>
      <c r="J5" s="1062"/>
      <c r="K5" s="1062"/>
      <c r="L5" s="1062"/>
      <c r="M5" s="1055" t="s">
        <v>511</v>
      </c>
      <c r="N5" s="1057" t="s">
        <v>518</v>
      </c>
    </row>
    <row r="6" spans="1:14" s="41" customFormat="1" ht="42" customHeight="1" thickBot="1" x14ac:dyDescent="0.25">
      <c r="A6" s="1066"/>
      <c r="B6" s="631" t="s">
        <v>502</v>
      </c>
      <c r="C6" s="632" t="s">
        <v>527</v>
      </c>
      <c r="D6" s="632" t="s">
        <v>503</v>
      </c>
      <c r="E6" s="631" t="s">
        <v>504</v>
      </c>
      <c r="F6" s="631" t="s">
        <v>505</v>
      </c>
      <c r="G6" s="631" t="s">
        <v>506</v>
      </c>
      <c r="H6" s="631" t="s">
        <v>507</v>
      </c>
      <c r="I6" s="631" t="s">
        <v>517</v>
      </c>
      <c r="J6" s="631" t="s">
        <v>508</v>
      </c>
      <c r="K6" s="631" t="s">
        <v>509</v>
      </c>
      <c r="L6" s="631" t="s">
        <v>510</v>
      </c>
      <c r="M6" s="1056"/>
      <c r="N6" s="1058"/>
    </row>
    <row r="7" spans="1:14" ht="24.75" customHeight="1" x14ac:dyDescent="0.25">
      <c r="A7" s="654" t="s">
        <v>667</v>
      </c>
      <c r="B7" s="655">
        <v>1325</v>
      </c>
      <c r="C7" s="655">
        <v>76171.730000000054</v>
      </c>
      <c r="D7" s="656">
        <v>77.939151767985379</v>
      </c>
      <c r="E7" s="656">
        <v>0.25042048670812633</v>
      </c>
      <c r="F7" s="656">
        <v>1.0842147434487814</v>
      </c>
      <c r="G7" s="655">
        <v>47940.626323884193</v>
      </c>
      <c r="H7" s="655">
        <v>30638.695486632627</v>
      </c>
      <c r="I7" s="655">
        <v>16232.692141428317</v>
      </c>
      <c r="J7" s="655">
        <v>33534.622978679836</v>
      </c>
      <c r="K7" s="655">
        <v>28704.533008424485</v>
      </c>
      <c r="L7" s="655">
        <v>20892.070851663717</v>
      </c>
      <c r="M7" s="655">
        <v>26474.951739835378</v>
      </c>
      <c r="N7" s="657">
        <v>0.56550971014453322</v>
      </c>
    </row>
    <row r="8" spans="1:14" ht="15" customHeight="1" x14ac:dyDescent="0.25">
      <c r="A8" s="658" t="s">
        <v>668</v>
      </c>
      <c r="B8" s="637">
        <v>775</v>
      </c>
      <c r="C8" s="637">
        <v>33534.69000000001</v>
      </c>
      <c r="D8" s="638">
        <v>46.87664076513007</v>
      </c>
      <c r="E8" s="638">
        <v>0.16857478330648051</v>
      </c>
      <c r="F8" s="638">
        <v>1.5344472872717729</v>
      </c>
      <c r="G8" s="637">
        <v>80817.736860143938</v>
      </c>
      <c r="H8" s="637">
        <v>45750.113321757271</v>
      </c>
      <c r="I8" s="637">
        <v>16560.210181158676</v>
      </c>
      <c r="J8" s="637">
        <v>51627.833719545306</v>
      </c>
      <c r="K8" s="637">
        <v>45945.498468794518</v>
      </c>
      <c r="L8" s="637">
        <v>32036.152787352439</v>
      </c>
      <c r="M8" s="637">
        <v>29942.70239838933</v>
      </c>
      <c r="N8" s="639">
        <v>0.36043161426153897</v>
      </c>
    </row>
    <row r="9" spans="1:14" ht="15" customHeight="1" x14ac:dyDescent="0.25">
      <c r="A9" s="658" t="s">
        <v>669</v>
      </c>
      <c r="B9" s="637">
        <v>760</v>
      </c>
      <c r="C9" s="637">
        <v>25181.279999999992</v>
      </c>
      <c r="D9" s="638">
        <v>7.9231540295012906</v>
      </c>
      <c r="E9" s="638">
        <v>0.21992679085415839</v>
      </c>
      <c r="F9" s="638">
        <v>4.7580685969895145</v>
      </c>
      <c r="G9" s="637">
        <v>209269.25973597469</v>
      </c>
      <c r="H9" s="637">
        <v>71318.783426815542</v>
      </c>
      <c r="I9" s="637">
        <v>8148.2930593679166</v>
      </c>
      <c r="J9" s="637">
        <v>146098.76936852696</v>
      </c>
      <c r="K9" s="637">
        <v>137562.90299358495</v>
      </c>
      <c r="L9" s="637">
        <v>72829.571189959388</v>
      </c>
      <c r="M9" s="637">
        <v>28911.500578327647</v>
      </c>
      <c r="N9" s="639">
        <v>5.9233215365830864E-2</v>
      </c>
    </row>
    <row r="10" spans="1:14" ht="13.5" x14ac:dyDescent="0.25">
      <c r="A10" s="636"/>
      <c r="B10" s="637"/>
      <c r="C10" s="637"/>
      <c r="D10" s="638"/>
      <c r="E10" s="638"/>
      <c r="F10" s="638"/>
      <c r="G10" s="637"/>
      <c r="H10" s="637"/>
      <c r="I10" s="637"/>
      <c r="J10" s="637"/>
      <c r="K10" s="637"/>
      <c r="L10" s="637"/>
      <c r="M10" s="637"/>
      <c r="N10" s="639"/>
    </row>
    <row r="11" spans="1:14" ht="13.5" customHeight="1" x14ac:dyDescent="0.25">
      <c r="A11" s="636" t="s">
        <v>670</v>
      </c>
      <c r="B11" s="637">
        <v>766</v>
      </c>
      <c r="C11" s="637">
        <v>39579.349999999889</v>
      </c>
      <c r="D11" s="638">
        <v>25.585694181435588</v>
      </c>
      <c r="E11" s="638">
        <v>7.8174098361898526E-4</v>
      </c>
      <c r="F11" s="638">
        <v>1.6296894163244235</v>
      </c>
      <c r="G11" s="637">
        <v>52193.532026928275</v>
      </c>
      <c r="H11" s="637">
        <v>15333.229854204312</v>
      </c>
      <c r="I11" s="637">
        <v>5588.6615429510839</v>
      </c>
      <c r="J11" s="637">
        <v>42448.96371567509</v>
      </c>
      <c r="K11" s="637">
        <v>38180.159440465861</v>
      </c>
      <c r="L11" s="637">
        <v>27244.262751914921</v>
      </c>
      <c r="M11" s="637">
        <v>23427.874696871262</v>
      </c>
      <c r="N11" s="639">
        <v>0.14637606612579648</v>
      </c>
    </row>
    <row r="12" spans="1:14" ht="15" customHeight="1" x14ac:dyDescent="0.25">
      <c r="A12" s="658" t="s">
        <v>671</v>
      </c>
      <c r="B12" s="637">
        <v>921</v>
      </c>
      <c r="C12" s="637">
        <v>61725.359999999957</v>
      </c>
      <c r="D12" s="638">
        <v>19.512866168783813</v>
      </c>
      <c r="E12" s="638">
        <v>0.10373360965411957</v>
      </c>
      <c r="F12" s="638">
        <v>1.9963566757650344</v>
      </c>
      <c r="G12" s="637">
        <v>80887.725591461931</v>
      </c>
      <c r="H12" s="637">
        <v>26372.310233589615</v>
      </c>
      <c r="I12" s="637">
        <v>7868.738399257627</v>
      </c>
      <c r="J12" s="637">
        <v>62384.153757130058</v>
      </c>
      <c r="K12" s="637">
        <v>58232.123284403657</v>
      </c>
      <c r="L12" s="637">
        <v>37375.07994322267</v>
      </c>
      <c r="M12" s="637">
        <v>29169.198065314766</v>
      </c>
      <c r="N12" s="639">
        <v>0.135127107779103</v>
      </c>
    </row>
    <row r="13" spans="1:14" ht="15" customHeight="1" x14ac:dyDescent="0.25">
      <c r="A13" s="658" t="s">
        <v>672</v>
      </c>
      <c r="B13" s="637">
        <v>427</v>
      </c>
      <c r="C13" s="637">
        <v>55656.780000000275</v>
      </c>
      <c r="D13" s="638">
        <v>25.650869001045226</v>
      </c>
      <c r="E13" s="638">
        <v>0.26846816865797707</v>
      </c>
      <c r="F13" s="638">
        <v>1.29367445619383</v>
      </c>
      <c r="G13" s="637">
        <v>49167.493090913405</v>
      </c>
      <c r="H13" s="637">
        <v>18387.54058966392</v>
      </c>
      <c r="I13" s="637">
        <v>11315.820306887996</v>
      </c>
      <c r="J13" s="637">
        <v>42095.772808137444</v>
      </c>
      <c r="K13" s="637">
        <v>37660.292262371113</v>
      </c>
      <c r="L13" s="637">
        <v>27523.457147404046</v>
      </c>
      <c r="M13" s="637">
        <v>29111.10448386909</v>
      </c>
      <c r="N13" s="639">
        <v>0.3004708574233339</v>
      </c>
    </row>
    <row r="14" spans="1:14" ht="13.5" x14ac:dyDescent="0.25">
      <c r="A14" s="636"/>
      <c r="B14" s="637"/>
      <c r="C14" s="637"/>
      <c r="D14" s="638"/>
      <c r="E14" s="638"/>
      <c r="F14" s="638"/>
      <c r="G14" s="637"/>
      <c r="H14" s="637"/>
      <c r="I14" s="637"/>
      <c r="J14" s="637"/>
      <c r="K14" s="637"/>
      <c r="L14" s="637"/>
      <c r="M14" s="637"/>
      <c r="N14" s="639"/>
    </row>
    <row r="15" spans="1:14" ht="13.5" x14ac:dyDescent="0.25">
      <c r="A15" s="658" t="s">
        <v>673</v>
      </c>
      <c r="B15" s="637">
        <v>181</v>
      </c>
      <c r="C15" s="637">
        <v>8536.3300000000054</v>
      </c>
      <c r="D15" s="638">
        <v>35.53627269564317</v>
      </c>
      <c r="E15" s="638">
        <v>0</v>
      </c>
      <c r="F15" s="638">
        <v>1.4327949013217609</v>
      </c>
      <c r="G15" s="637">
        <v>42908.326995324671</v>
      </c>
      <c r="H15" s="637">
        <v>16274.641985490238</v>
      </c>
      <c r="I15" s="637">
        <v>8820.8519234846754</v>
      </c>
      <c r="J15" s="637">
        <v>35454.536933319097</v>
      </c>
      <c r="K15" s="637">
        <v>31667.093531997925</v>
      </c>
      <c r="L15" s="637">
        <v>23586.0214330983</v>
      </c>
      <c r="M15" s="637">
        <v>22101.623549040316</v>
      </c>
      <c r="N15" s="639">
        <v>0.27854946380133278</v>
      </c>
    </row>
    <row r="16" spans="1:14" ht="15" customHeight="1" x14ac:dyDescent="0.25">
      <c r="A16" s="658" t="s">
        <v>674</v>
      </c>
      <c r="B16" s="637">
        <v>884</v>
      </c>
      <c r="C16" s="637">
        <v>14769.429999999989</v>
      </c>
      <c r="D16" s="638">
        <v>35.182793032635686</v>
      </c>
      <c r="E16" s="638">
        <v>90.806617608127056</v>
      </c>
      <c r="F16" s="638">
        <v>2.0054977680249033</v>
      </c>
      <c r="G16" s="637">
        <v>209339.48675684168</v>
      </c>
      <c r="H16" s="637">
        <v>146564.14493247209</v>
      </c>
      <c r="I16" s="637">
        <v>20024.957390366479</v>
      </c>
      <c r="J16" s="637">
        <v>82800.299214736093</v>
      </c>
      <c r="K16" s="637">
        <v>73820.385403573498</v>
      </c>
      <c r="L16" s="637">
        <v>59426.128014493486</v>
      </c>
      <c r="M16" s="637">
        <v>36809.009005417567</v>
      </c>
      <c r="N16" s="639">
        <v>0.2712659556149799</v>
      </c>
    </row>
    <row r="17" spans="1:25" ht="15" customHeight="1" x14ac:dyDescent="0.25">
      <c r="A17" s="658" t="s">
        <v>675</v>
      </c>
      <c r="B17" s="637">
        <v>943</v>
      </c>
      <c r="C17" s="637">
        <v>32916.299999999952</v>
      </c>
      <c r="D17" s="638">
        <v>89.224191479601458</v>
      </c>
      <c r="E17" s="638">
        <v>63.639367851186286</v>
      </c>
      <c r="F17" s="638">
        <v>1.7346282966190045</v>
      </c>
      <c r="G17" s="637">
        <v>98329.703629047159</v>
      </c>
      <c r="H17" s="637">
        <v>55783.761139010268</v>
      </c>
      <c r="I17" s="637">
        <v>18850.609775096262</v>
      </c>
      <c r="J17" s="637">
        <v>61396.552265133199</v>
      </c>
      <c r="K17" s="637">
        <v>56370.063244799763</v>
      </c>
      <c r="L17" s="637">
        <v>44628.625576835904</v>
      </c>
      <c r="M17" s="637">
        <v>32496.912078899943</v>
      </c>
      <c r="N17" s="639">
        <v>0.33440817146564517</v>
      </c>
    </row>
    <row r="18" spans="1:25" ht="13.5" x14ac:dyDescent="0.25">
      <c r="A18" s="636"/>
      <c r="B18" s="637"/>
      <c r="C18" s="637"/>
      <c r="D18" s="638"/>
      <c r="E18" s="638"/>
      <c r="F18" s="638"/>
      <c r="G18" s="637"/>
      <c r="H18" s="637"/>
      <c r="I18" s="637"/>
      <c r="J18" s="637"/>
      <c r="K18" s="637"/>
      <c r="L18" s="637"/>
      <c r="M18" s="637"/>
      <c r="N18" s="639"/>
    </row>
    <row r="19" spans="1:25" ht="13.5" x14ac:dyDescent="0.25">
      <c r="A19" s="636" t="s">
        <v>676</v>
      </c>
      <c r="B19" s="637">
        <v>774</v>
      </c>
      <c r="C19" s="637">
        <v>38312.660000000193</v>
      </c>
      <c r="D19" s="638">
        <v>71.693413065028224</v>
      </c>
      <c r="E19" s="638">
        <v>58.165846386024668</v>
      </c>
      <c r="F19" s="638">
        <v>1.3954336999832411</v>
      </c>
      <c r="G19" s="637">
        <v>60408.106991438013</v>
      </c>
      <c r="H19" s="637">
        <v>40682.623749173021</v>
      </c>
      <c r="I19" s="637">
        <v>17755.986619305389</v>
      </c>
      <c r="J19" s="637">
        <v>37481.469861570426</v>
      </c>
      <c r="K19" s="637">
        <v>33574.276523128239</v>
      </c>
      <c r="L19" s="637">
        <v>28004.349197539257</v>
      </c>
      <c r="M19" s="637">
        <v>24060.101546588321</v>
      </c>
      <c r="N19" s="639">
        <v>0.52885686478080507</v>
      </c>
    </row>
    <row r="20" spans="1:25" ht="15" customHeight="1" x14ac:dyDescent="0.25">
      <c r="A20" s="658" t="s">
        <v>677</v>
      </c>
      <c r="B20" s="637">
        <v>706</v>
      </c>
      <c r="C20" s="637">
        <v>17242.129999999943</v>
      </c>
      <c r="D20" s="638">
        <v>28.403173911807983</v>
      </c>
      <c r="E20" s="638">
        <v>530.89570166795147</v>
      </c>
      <c r="F20" s="638">
        <v>2.5784590592925678</v>
      </c>
      <c r="G20" s="637">
        <v>433347.67450848717</v>
      </c>
      <c r="H20" s="637">
        <v>255335.07385340496</v>
      </c>
      <c r="I20" s="637">
        <v>11002.427113123542</v>
      </c>
      <c r="J20" s="637">
        <v>189015.02776820553</v>
      </c>
      <c r="K20" s="637">
        <v>171209.01401468425</v>
      </c>
      <c r="L20" s="637">
        <v>136875.52067540408</v>
      </c>
      <c r="M20" s="637">
        <v>66399.741115787794</v>
      </c>
      <c r="N20" s="639">
        <v>6.4263129931814725E-2</v>
      </c>
    </row>
    <row r="21" spans="1:25" ht="15" customHeight="1" x14ac:dyDescent="0.25">
      <c r="A21" s="658" t="s">
        <v>678</v>
      </c>
      <c r="B21" s="637">
        <v>414</v>
      </c>
      <c r="C21" s="637">
        <v>20585.350000000039</v>
      </c>
      <c r="D21" s="638">
        <v>43.587182195104724</v>
      </c>
      <c r="E21" s="638">
        <v>0.47651431236291736</v>
      </c>
      <c r="F21" s="638">
        <v>1.7559532968834612</v>
      </c>
      <c r="G21" s="637">
        <v>72252.772604002181</v>
      </c>
      <c r="H21" s="637">
        <v>30952.354105711049</v>
      </c>
      <c r="I21" s="637">
        <v>11280.398237095767</v>
      </c>
      <c r="J21" s="637">
        <v>52580.816735386987</v>
      </c>
      <c r="K21" s="637">
        <v>48009.097234382636</v>
      </c>
      <c r="L21" s="637">
        <v>33437.76316136471</v>
      </c>
      <c r="M21" s="637">
        <v>27340.759756874613</v>
      </c>
      <c r="N21" s="639">
        <v>0.23496376493030771</v>
      </c>
    </row>
    <row r="22" spans="1:25" ht="13.5" x14ac:dyDescent="0.25">
      <c r="A22" s="636"/>
      <c r="B22" s="637"/>
      <c r="C22" s="637"/>
      <c r="D22" s="638"/>
      <c r="E22" s="638"/>
      <c r="F22" s="638"/>
      <c r="G22" s="637"/>
      <c r="H22" s="637"/>
      <c r="I22" s="637"/>
      <c r="J22" s="637"/>
      <c r="K22" s="637"/>
      <c r="L22" s="637"/>
      <c r="M22" s="637"/>
      <c r="N22" s="639"/>
      <c r="P22" s="203"/>
    </row>
    <row r="23" spans="1:25" ht="15" customHeight="1" x14ac:dyDescent="0.25">
      <c r="A23" s="658" t="s">
        <v>679</v>
      </c>
      <c r="B23" s="637">
        <v>99</v>
      </c>
      <c r="C23" s="637">
        <v>3259.2599999999993</v>
      </c>
      <c r="D23" s="638">
        <v>137.37586458275808</v>
      </c>
      <c r="E23" s="638">
        <v>167.21224017108185</v>
      </c>
      <c r="F23" s="638">
        <v>2.2683352049238179</v>
      </c>
      <c r="G23" s="637">
        <v>185535.72049330219</v>
      </c>
      <c r="H23" s="637">
        <v>114109.56248964493</v>
      </c>
      <c r="I23" s="637">
        <v>25367.732012788179</v>
      </c>
      <c r="J23" s="637">
        <v>96793.890016445497</v>
      </c>
      <c r="K23" s="637">
        <v>89203.551292317919</v>
      </c>
      <c r="L23" s="637">
        <v>67913.523678687823</v>
      </c>
      <c r="M23" s="637">
        <v>39325.559599254128</v>
      </c>
      <c r="N23" s="639">
        <v>0.28438029254753239</v>
      </c>
    </row>
    <row r="24" spans="1:25" ht="15" customHeight="1" x14ac:dyDescent="0.25">
      <c r="A24" s="658" t="s">
        <v>680</v>
      </c>
      <c r="B24" s="637">
        <v>260</v>
      </c>
      <c r="C24" s="637">
        <v>11849.510000000007</v>
      </c>
      <c r="D24" s="638">
        <v>77.977534260910318</v>
      </c>
      <c r="E24" s="638">
        <v>30.08657357139661</v>
      </c>
      <c r="F24" s="638">
        <v>1.4738586068115882</v>
      </c>
      <c r="G24" s="637">
        <v>68601.874078776193</v>
      </c>
      <c r="H24" s="637">
        <v>37999.471289530105</v>
      </c>
      <c r="I24" s="637">
        <v>16933.835210063524</v>
      </c>
      <c r="J24" s="637">
        <v>47536.237999309626</v>
      </c>
      <c r="K24" s="637">
        <v>42437.39817133364</v>
      </c>
      <c r="L24" s="637">
        <v>33492.283238311087</v>
      </c>
      <c r="M24" s="637">
        <v>28793.398481512995</v>
      </c>
      <c r="N24" s="639">
        <v>0.39903094769608871</v>
      </c>
    </row>
    <row r="25" spans="1:25" ht="14.25" thickBot="1" x14ac:dyDescent="0.3">
      <c r="A25" s="659"/>
      <c r="B25" s="660"/>
      <c r="C25" s="660"/>
      <c r="D25" s="661"/>
      <c r="E25" s="661"/>
      <c r="F25" s="661"/>
      <c r="G25" s="662"/>
      <c r="H25" s="662"/>
      <c r="I25" s="662"/>
      <c r="J25" s="662"/>
      <c r="K25" s="662"/>
      <c r="L25" s="662"/>
      <c r="M25" s="662"/>
      <c r="N25" s="663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21.75" customHeight="1" thickBot="1" x14ac:dyDescent="0.25">
      <c r="A26" s="644" t="s">
        <v>526</v>
      </c>
      <c r="B26" s="645">
        <v>9235</v>
      </c>
      <c r="C26" s="645">
        <v>439320.15999999805</v>
      </c>
      <c r="D26" s="646">
        <v>46.932560574957776</v>
      </c>
      <c r="E26" s="646">
        <v>35.921743616773867</v>
      </c>
      <c r="F26" s="646">
        <v>1.7560347073533029</v>
      </c>
      <c r="G26" s="645">
        <v>92899.546291413018</v>
      </c>
      <c r="H26" s="645">
        <v>46622.832076452345</v>
      </c>
      <c r="I26" s="645">
        <v>12999.123127720846</v>
      </c>
      <c r="J26" s="645">
        <v>59275.837342681974</v>
      </c>
      <c r="K26" s="645">
        <v>53785.737600799126</v>
      </c>
      <c r="L26" s="645">
        <v>38023.167261231203</v>
      </c>
      <c r="M26" s="645">
        <v>30629.085732516665</v>
      </c>
      <c r="N26" s="647">
        <v>0.24168345936242605</v>
      </c>
      <c r="P26" s="202"/>
    </row>
    <row r="27" spans="1:25" ht="13.5" x14ac:dyDescent="0.25">
      <c r="A27" s="648"/>
      <c r="B27" s="648"/>
      <c r="C27" s="648"/>
      <c r="D27" s="649"/>
      <c r="E27" s="649"/>
      <c r="F27" s="649"/>
      <c r="G27" s="649"/>
      <c r="H27" s="649"/>
      <c r="I27" s="649"/>
      <c r="J27" s="649"/>
      <c r="K27" s="653"/>
      <c r="L27" s="653"/>
      <c r="M27" s="653"/>
      <c r="N27" s="653"/>
    </row>
    <row r="28" spans="1:25" ht="13.5" x14ac:dyDescent="0.25">
      <c r="A28" s="650" t="s">
        <v>800</v>
      </c>
      <c r="B28" s="648"/>
      <c r="C28" s="648"/>
      <c r="D28" s="649"/>
      <c r="E28" s="649"/>
      <c r="F28" s="649"/>
      <c r="G28" s="649"/>
      <c r="H28" s="649"/>
      <c r="I28" s="649"/>
      <c r="J28" s="649"/>
      <c r="K28" s="653"/>
      <c r="L28" s="653"/>
      <c r="M28" s="653"/>
      <c r="N28" s="653"/>
    </row>
    <row r="29" spans="1:25" s="35" customFormat="1" ht="15" customHeight="1" x14ac:dyDescent="0.25">
      <c r="A29" s="1050" t="s">
        <v>761</v>
      </c>
      <c r="B29" s="1051"/>
      <c r="C29" s="1051"/>
      <c r="D29" s="1051"/>
      <c r="E29" s="1051"/>
      <c r="F29" s="1051"/>
      <c r="G29" s="609"/>
      <c r="H29" s="609"/>
      <c r="I29" s="609"/>
      <c r="J29" s="609"/>
      <c r="K29" s="609"/>
      <c r="L29" s="609"/>
      <c r="M29" s="609"/>
      <c r="N29" s="609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3.5" x14ac:dyDescent="0.25">
      <c r="A30" s="650"/>
      <c r="B30" s="648"/>
      <c r="C30" s="648"/>
      <c r="D30" s="649"/>
      <c r="E30" s="649"/>
      <c r="F30" s="649"/>
      <c r="G30" s="649"/>
      <c r="H30" s="649"/>
      <c r="I30" s="649"/>
      <c r="J30" s="649"/>
      <c r="K30" s="653"/>
      <c r="L30" s="653"/>
      <c r="M30" s="653"/>
      <c r="N30" s="653"/>
    </row>
    <row r="31" spans="1:25" ht="13.5" x14ac:dyDescent="0.25">
      <c r="A31" s="650" t="s">
        <v>556</v>
      </c>
      <c r="B31" s="648"/>
      <c r="C31" s="648"/>
      <c r="D31" s="650" t="s">
        <v>520</v>
      </c>
      <c r="E31" s="649"/>
      <c r="F31" s="649"/>
      <c r="G31" s="649"/>
      <c r="H31" s="650" t="s">
        <v>522</v>
      </c>
      <c r="I31" s="649"/>
      <c r="J31" s="649"/>
      <c r="K31" s="653"/>
      <c r="L31" s="653"/>
      <c r="M31" s="653"/>
      <c r="N31" s="653"/>
    </row>
    <row r="32" spans="1:25" ht="13.5" x14ac:dyDescent="0.25">
      <c r="A32" s="650" t="s">
        <v>519</v>
      </c>
      <c r="B32" s="648"/>
      <c r="C32" s="648"/>
      <c r="D32" s="650" t="s">
        <v>521</v>
      </c>
      <c r="E32" s="649"/>
      <c r="F32" s="649"/>
      <c r="G32" s="649"/>
      <c r="H32" s="650" t="s">
        <v>523</v>
      </c>
      <c r="I32" s="649"/>
      <c r="J32" s="649"/>
      <c r="K32" s="653"/>
      <c r="L32" s="653"/>
      <c r="M32" s="653"/>
      <c r="N32" s="653"/>
    </row>
    <row r="33" spans="1:14" ht="13.5" x14ac:dyDescent="0.25">
      <c r="A33" s="650" t="s">
        <v>498</v>
      </c>
      <c r="B33" s="648"/>
      <c r="C33" s="648"/>
      <c r="D33" s="650" t="s">
        <v>525</v>
      </c>
      <c r="E33" s="649"/>
      <c r="F33" s="649"/>
      <c r="G33" s="649"/>
      <c r="H33" s="650" t="s">
        <v>524</v>
      </c>
      <c r="I33" s="649"/>
      <c r="J33" s="649"/>
      <c r="K33" s="653"/>
      <c r="L33" s="653"/>
      <c r="M33" s="653"/>
      <c r="N33" s="653"/>
    </row>
  </sheetData>
  <mergeCells count="8">
    <mergeCell ref="A29:F29"/>
    <mergeCell ref="A3:N3"/>
    <mergeCell ref="A1:N1"/>
    <mergeCell ref="A5:A6"/>
    <mergeCell ref="B5:C5"/>
    <mergeCell ref="D5:L5"/>
    <mergeCell ref="M5:M6"/>
    <mergeCell ref="N5:N6"/>
  </mergeCells>
  <phoneticPr fontId="20" type="noConversion"/>
  <hyperlinks>
    <hyperlink ref="A29" r:id="rId1" xr:uid="{00000000-0004-0000-2900-000000000000}"/>
  </hyperlinks>
  <printOptions horizontalCentered="1"/>
  <pageMargins left="0.78740157480314965" right="0.78740157480314965" top="0.59055118110236227" bottom="0.98425196850393704" header="0.31496062992125984" footer="0"/>
  <pageSetup paperSize="9" scale="43" orientation="portrait" r:id="rId2"/>
  <headerFooter alignWithMargins="0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35">
    <pageSetUpPr fitToPage="1"/>
  </sheetPr>
  <dimension ref="A1:D18"/>
  <sheetViews>
    <sheetView view="pageBreakPreview" zoomScale="75" zoomScaleNormal="100" zoomScaleSheetLayoutView="75" workbookViewId="0">
      <selection activeCell="B17" sqref="B17"/>
    </sheetView>
  </sheetViews>
  <sheetFormatPr baseColWidth="10" defaultColWidth="11.42578125" defaultRowHeight="12.75" x14ac:dyDescent="0.2"/>
  <cols>
    <col min="1" max="1" width="54.7109375" style="44" customWidth="1"/>
    <col min="2" max="4" width="22.7109375" style="44" customWidth="1"/>
    <col min="5" max="5" width="3.85546875" style="44" customWidth="1"/>
    <col min="6" max="16384" width="11.42578125" style="44"/>
  </cols>
  <sheetData>
    <row r="1" spans="1:4" ht="18.75" x14ac:dyDescent="0.3">
      <c r="A1" s="1067" t="s">
        <v>656</v>
      </c>
      <c r="B1" s="1067"/>
      <c r="C1" s="1067"/>
      <c r="D1" s="1067"/>
    </row>
    <row r="2" spans="1:4" ht="12.75" customHeight="1" x14ac:dyDescent="0.25">
      <c r="A2" s="664"/>
      <c r="B2" s="664"/>
      <c r="C2" s="664"/>
      <c r="D2" s="326"/>
    </row>
    <row r="3" spans="1:4" ht="15" customHeight="1" x14ac:dyDescent="0.25">
      <c r="A3" s="1068" t="s">
        <v>765</v>
      </c>
      <c r="B3" s="1068"/>
      <c r="C3" s="1068"/>
      <c r="D3" s="1068"/>
    </row>
    <row r="4" spans="1:4" ht="15" customHeight="1" x14ac:dyDescent="0.25">
      <c r="A4" s="1069"/>
      <c r="B4" s="1069"/>
      <c r="C4" s="1069"/>
      <c r="D4" s="1069"/>
    </row>
    <row r="5" spans="1:4" ht="14.25" customHeight="1" thickBot="1" x14ac:dyDescent="0.25">
      <c r="A5" s="665"/>
      <c r="B5" s="666"/>
      <c r="C5" s="666"/>
      <c r="D5" s="166"/>
    </row>
    <row r="6" spans="1:4" ht="21" customHeight="1" x14ac:dyDescent="0.2">
      <c r="A6" s="1070" t="s">
        <v>301</v>
      </c>
      <c r="B6" s="1072" t="s">
        <v>302</v>
      </c>
      <c r="C6" s="1072"/>
      <c r="D6" s="1073"/>
    </row>
    <row r="7" spans="1:4" ht="19.5" customHeight="1" thickBot="1" x14ac:dyDescent="0.25">
      <c r="A7" s="1071"/>
      <c r="B7" s="667">
        <v>2019</v>
      </c>
      <c r="C7" s="667">
        <v>2020</v>
      </c>
      <c r="D7" s="668">
        <v>2021</v>
      </c>
    </row>
    <row r="8" spans="1:4" ht="13.5" x14ac:dyDescent="0.25">
      <c r="A8" s="669" t="s">
        <v>303</v>
      </c>
      <c r="B8" s="450">
        <v>68812060</v>
      </c>
      <c r="C8" s="450">
        <v>68812060</v>
      </c>
      <c r="D8" s="451">
        <v>68211560</v>
      </c>
    </row>
    <row r="9" spans="1:4" ht="13.5" x14ac:dyDescent="0.25">
      <c r="A9" s="670" t="s">
        <v>304</v>
      </c>
      <c r="B9" s="671">
        <v>19092150</v>
      </c>
      <c r="C9" s="671">
        <v>19092150</v>
      </c>
      <c r="D9" s="672">
        <v>21507430</v>
      </c>
    </row>
    <row r="10" spans="1:4" ht="13.5" x14ac:dyDescent="0.25">
      <c r="A10" s="670" t="s">
        <v>305</v>
      </c>
      <c r="B10" s="673">
        <v>94770</v>
      </c>
      <c r="C10" s="673">
        <v>94770</v>
      </c>
      <c r="D10" s="674">
        <v>38350</v>
      </c>
    </row>
    <row r="11" spans="1:4" ht="13.5" x14ac:dyDescent="0.25">
      <c r="A11" s="670" t="s">
        <v>306</v>
      </c>
      <c r="B11" s="673">
        <v>306659870</v>
      </c>
      <c r="C11" s="673">
        <v>306659870</v>
      </c>
      <c r="D11" s="674">
        <v>361317030</v>
      </c>
    </row>
    <row r="12" spans="1:4" ht="13.5" x14ac:dyDescent="0.25">
      <c r="A12" s="670" t="s">
        <v>307</v>
      </c>
      <c r="B12" s="673">
        <v>282205910</v>
      </c>
      <c r="C12" s="673">
        <v>282205910</v>
      </c>
      <c r="D12" s="674">
        <v>180378250</v>
      </c>
    </row>
    <row r="13" spans="1:4" ht="13.5" x14ac:dyDescent="0.25">
      <c r="A13" s="670" t="s">
        <v>308</v>
      </c>
      <c r="B13" s="673">
        <v>214151370</v>
      </c>
      <c r="C13" s="673">
        <v>214151370</v>
      </c>
      <c r="D13" s="674">
        <v>610334360</v>
      </c>
    </row>
    <row r="14" spans="1:4" ht="13.5" x14ac:dyDescent="0.25">
      <c r="A14" s="670" t="s">
        <v>309</v>
      </c>
      <c r="B14" s="673">
        <v>24137520</v>
      </c>
      <c r="C14" s="673">
        <v>24137520</v>
      </c>
      <c r="D14" s="674">
        <v>25137520</v>
      </c>
    </row>
    <row r="15" spans="1:4" ht="14.25" thickBot="1" x14ac:dyDescent="0.3">
      <c r="A15" s="675"/>
      <c r="B15" s="676"/>
      <c r="C15" s="677"/>
      <c r="D15" s="678"/>
    </row>
    <row r="16" spans="1:4" ht="14.25" thickBot="1" x14ac:dyDescent="0.3">
      <c r="A16" s="681" t="s">
        <v>128</v>
      </c>
      <c r="B16" s="682">
        <v>915153650</v>
      </c>
      <c r="C16" s="682">
        <v>915153650</v>
      </c>
      <c r="D16" s="683">
        <v>1266924500</v>
      </c>
    </row>
    <row r="17" spans="1:4" ht="14.25" x14ac:dyDescent="0.25">
      <c r="A17" s="679" t="s">
        <v>644</v>
      </c>
      <c r="B17" s="680"/>
      <c r="C17" s="680"/>
      <c r="D17" s="386"/>
    </row>
    <row r="18" spans="1:4" x14ac:dyDescent="0.2">
      <c r="B18" s="45"/>
      <c r="C18" s="45"/>
      <c r="D18" s="4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36">
    <pageSetUpPr fitToPage="1"/>
  </sheetPr>
  <dimension ref="A1:H52"/>
  <sheetViews>
    <sheetView showGridLines="0" view="pageBreakPreview" topLeftCell="A16" zoomScale="75" zoomScaleNormal="75" zoomScaleSheetLayoutView="75" workbookViewId="0">
      <selection activeCell="G12" sqref="G12"/>
    </sheetView>
  </sheetViews>
  <sheetFormatPr baseColWidth="10" defaultRowHeight="12.75" x14ac:dyDescent="0.2"/>
  <cols>
    <col min="1" max="1" width="51.85546875" customWidth="1"/>
    <col min="2" max="2" width="16.7109375" customWidth="1"/>
    <col min="3" max="3" width="12.7109375" customWidth="1"/>
    <col min="4" max="4" width="16.7109375" style="60" customWidth="1"/>
    <col min="5" max="5" width="12.7109375" customWidth="1"/>
    <col min="6" max="6" width="16.7109375" style="60" customWidth="1"/>
    <col min="7" max="7" width="14.85546875" customWidth="1"/>
  </cols>
  <sheetData>
    <row r="1" spans="1:8" s="46" customFormat="1" ht="18.75" x14ac:dyDescent="0.3">
      <c r="A1" s="1075" t="s">
        <v>657</v>
      </c>
      <c r="B1" s="1075"/>
      <c r="C1" s="1075"/>
      <c r="D1" s="1075"/>
      <c r="E1" s="1075"/>
      <c r="F1" s="1075"/>
      <c r="G1" s="1075"/>
    </row>
    <row r="2" spans="1:8" s="46" customFormat="1" ht="12.75" customHeight="1" x14ac:dyDescent="0.3">
      <c r="A2" s="705"/>
      <c r="B2" s="705"/>
      <c r="C2" s="705"/>
      <c r="D2" s="706"/>
      <c r="E2" s="705"/>
      <c r="F2" s="706"/>
      <c r="G2" s="705"/>
    </row>
    <row r="3" spans="1:8" ht="15.75" x14ac:dyDescent="0.25">
      <c r="A3" s="1076" t="s">
        <v>754</v>
      </c>
      <c r="B3" s="1076"/>
      <c r="C3" s="1076"/>
      <c r="D3" s="1076"/>
      <c r="E3" s="1076"/>
      <c r="F3" s="1076"/>
      <c r="G3" s="1076"/>
    </row>
    <row r="4" spans="1:8" ht="14.25" customHeight="1" thickBot="1" x14ac:dyDescent="0.3">
      <c r="A4" s="702"/>
      <c r="B4" s="702"/>
      <c r="C4" s="702"/>
      <c r="D4" s="702"/>
      <c r="E4" s="702"/>
      <c r="F4" s="702"/>
      <c r="G4" s="702"/>
    </row>
    <row r="5" spans="1:8" ht="21.75" customHeight="1" x14ac:dyDescent="0.2">
      <c r="A5" s="1079" t="s">
        <v>310</v>
      </c>
      <c r="B5" s="1077">
        <v>2019</v>
      </c>
      <c r="C5" s="1077"/>
      <c r="D5" s="1077">
        <v>2020</v>
      </c>
      <c r="E5" s="1077"/>
      <c r="F5" s="1077">
        <v>2021</v>
      </c>
      <c r="G5" s="1078"/>
    </row>
    <row r="6" spans="1:8" ht="21.75" customHeight="1" thickBot="1" x14ac:dyDescent="0.25">
      <c r="A6" s="1080"/>
      <c r="B6" s="703" t="s">
        <v>226</v>
      </c>
      <c r="C6" s="703" t="s">
        <v>311</v>
      </c>
      <c r="D6" s="703" t="s">
        <v>226</v>
      </c>
      <c r="E6" s="703" t="s">
        <v>311</v>
      </c>
      <c r="F6" s="703" t="s">
        <v>226</v>
      </c>
      <c r="G6" s="704" t="s">
        <v>311</v>
      </c>
    </row>
    <row r="7" spans="1:8" ht="15" x14ac:dyDescent="0.25">
      <c r="A7" s="689" t="s">
        <v>416</v>
      </c>
      <c r="B7" s="690">
        <v>1177120.33</v>
      </c>
      <c r="C7" s="690">
        <v>14.852874584923361</v>
      </c>
      <c r="D7" s="690">
        <v>1409645.14</v>
      </c>
      <c r="E7" s="690">
        <v>18.334842310863884</v>
      </c>
      <c r="F7" s="690">
        <v>1279435.9940299997</v>
      </c>
      <c r="G7" s="691">
        <v>18.381603818126067</v>
      </c>
      <c r="H7" s="47"/>
    </row>
    <row r="8" spans="1:8" ht="15" x14ac:dyDescent="0.25">
      <c r="A8" s="692" t="s">
        <v>312</v>
      </c>
      <c r="B8" s="693">
        <v>0</v>
      </c>
      <c r="C8" s="693">
        <v>0</v>
      </c>
      <c r="D8" s="693">
        <v>0</v>
      </c>
      <c r="E8" s="693">
        <v>0</v>
      </c>
      <c r="F8" s="693">
        <v>0</v>
      </c>
      <c r="G8" s="694">
        <v>0</v>
      </c>
      <c r="H8" s="47"/>
    </row>
    <row r="9" spans="1:8" ht="15" x14ac:dyDescent="0.25">
      <c r="A9" s="692" t="s">
        <v>313</v>
      </c>
      <c r="B9" s="693">
        <v>386.25</v>
      </c>
      <c r="C9" s="693">
        <v>4.8736927416984195E-3</v>
      </c>
      <c r="D9" s="693">
        <v>800.45</v>
      </c>
      <c r="E9" s="693">
        <v>1.0411219186504624E-2</v>
      </c>
      <c r="F9" s="693">
        <v>720.54621999999995</v>
      </c>
      <c r="G9" s="694">
        <v>1.0352057633590183E-2</v>
      </c>
      <c r="H9" s="47"/>
    </row>
    <row r="10" spans="1:8" ht="15" x14ac:dyDescent="0.25">
      <c r="A10" s="692" t="s">
        <v>417</v>
      </c>
      <c r="B10" s="693">
        <v>0</v>
      </c>
      <c r="C10" s="693">
        <v>0</v>
      </c>
      <c r="D10" s="693">
        <v>0</v>
      </c>
      <c r="E10" s="693">
        <v>0</v>
      </c>
      <c r="F10" s="693">
        <v>0</v>
      </c>
      <c r="G10" s="694">
        <v>0</v>
      </c>
      <c r="H10" s="47"/>
    </row>
    <row r="11" spans="1:8" ht="15" x14ac:dyDescent="0.25">
      <c r="A11" s="692" t="s">
        <v>314</v>
      </c>
      <c r="B11" s="693">
        <v>0</v>
      </c>
      <c r="C11" s="693">
        <v>0</v>
      </c>
      <c r="D11" s="693">
        <v>0</v>
      </c>
      <c r="E11" s="693">
        <v>0</v>
      </c>
      <c r="F11" s="693">
        <v>0</v>
      </c>
      <c r="G11" s="694">
        <v>0</v>
      </c>
      <c r="H11" s="47"/>
    </row>
    <row r="12" spans="1:8" ht="15" x14ac:dyDescent="0.25">
      <c r="A12" s="692" t="s">
        <v>315</v>
      </c>
      <c r="B12" s="693">
        <v>59.72</v>
      </c>
      <c r="C12" s="693">
        <v>7.5354545122130641E-4</v>
      </c>
      <c r="D12" s="693">
        <v>59.72</v>
      </c>
      <c r="E12" s="693">
        <v>7.7676058444382053E-4</v>
      </c>
      <c r="F12" s="693">
        <v>70</v>
      </c>
      <c r="G12" s="694">
        <v>1.005687094370314E-3</v>
      </c>
      <c r="H12" s="47"/>
    </row>
    <row r="13" spans="1:8" ht="15" x14ac:dyDescent="0.25">
      <c r="A13" s="692" t="s">
        <v>316</v>
      </c>
      <c r="B13" s="693">
        <v>0</v>
      </c>
      <c r="C13" s="693">
        <v>0</v>
      </c>
      <c r="D13" s="693">
        <v>0</v>
      </c>
      <c r="E13" s="693">
        <v>0</v>
      </c>
      <c r="F13" s="693">
        <v>0</v>
      </c>
      <c r="G13" s="694">
        <v>0</v>
      </c>
      <c r="H13" s="47"/>
    </row>
    <row r="14" spans="1:8" ht="15" x14ac:dyDescent="0.25">
      <c r="A14" s="695" t="s">
        <v>317</v>
      </c>
      <c r="B14" s="693">
        <v>2730.03</v>
      </c>
      <c r="C14" s="693">
        <v>3.4447449567945466E-2</v>
      </c>
      <c r="D14" s="693">
        <v>2623.93</v>
      </c>
      <c r="E14" s="693">
        <v>3.4128690561615438E-2</v>
      </c>
      <c r="F14" s="693">
        <v>2362.4154600000002</v>
      </c>
      <c r="G14" s="694">
        <v>3.394072485232727E-2</v>
      </c>
      <c r="H14" s="48"/>
    </row>
    <row r="15" spans="1:8" ht="15" x14ac:dyDescent="0.25">
      <c r="A15" s="692" t="s">
        <v>418</v>
      </c>
      <c r="B15" s="693">
        <v>150.29</v>
      </c>
      <c r="C15" s="693">
        <v>1.8963554230416969E-3</v>
      </c>
      <c r="D15" s="693">
        <v>78.28</v>
      </c>
      <c r="E15" s="693">
        <v>1.0181650795422349E-3</v>
      </c>
      <c r="F15" s="693">
        <v>211.84179999999998</v>
      </c>
      <c r="G15" s="694">
        <v>3.0435223472596732E-3</v>
      </c>
      <c r="H15" s="47"/>
    </row>
    <row r="16" spans="1:8" ht="15" x14ac:dyDescent="0.25">
      <c r="A16" s="696" t="s">
        <v>318</v>
      </c>
      <c r="B16" s="693">
        <v>245832.85</v>
      </c>
      <c r="C16" s="693">
        <v>3.1019126905269547</v>
      </c>
      <c r="D16" s="693">
        <v>236908.46</v>
      </c>
      <c r="E16" s="693">
        <v>3.0813990932566222</v>
      </c>
      <c r="F16" s="693">
        <v>254861.49874000001</v>
      </c>
      <c r="G16" s="694">
        <v>3.6615845733527719</v>
      </c>
      <c r="H16" s="47"/>
    </row>
    <row r="17" spans="1:8" ht="15" x14ac:dyDescent="0.25">
      <c r="A17" s="692" t="s">
        <v>419</v>
      </c>
      <c r="B17" s="693">
        <v>442.5</v>
      </c>
      <c r="C17" s="693">
        <v>5.5834538205865383E-3</v>
      </c>
      <c r="D17" s="693">
        <v>0</v>
      </c>
      <c r="E17" s="693">
        <v>0</v>
      </c>
      <c r="F17" s="693">
        <v>0</v>
      </c>
      <c r="G17" s="694">
        <v>0</v>
      </c>
      <c r="H17" s="47"/>
    </row>
    <row r="18" spans="1:8" ht="15" x14ac:dyDescent="0.25">
      <c r="A18" s="692" t="s">
        <v>319</v>
      </c>
      <c r="B18" s="693">
        <v>21490.82</v>
      </c>
      <c r="C18" s="693">
        <v>0.2711706238113844</v>
      </c>
      <c r="D18" s="693">
        <v>21674.85</v>
      </c>
      <c r="E18" s="693">
        <v>0.28191843860904459</v>
      </c>
      <c r="F18" s="693">
        <v>21231.129670000002</v>
      </c>
      <c r="G18" s="694">
        <v>0.30502675868602375</v>
      </c>
      <c r="H18" s="47"/>
    </row>
    <row r="19" spans="1:8" ht="15" x14ac:dyDescent="0.25">
      <c r="A19" s="692" t="s">
        <v>320</v>
      </c>
      <c r="B19" s="693">
        <v>9174.1200000000008</v>
      </c>
      <c r="C19" s="693">
        <v>0.11575881438309465</v>
      </c>
      <c r="D19" s="693">
        <v>9252</v>
      </c>
      <c r="E19" s="693">
        <v>0.12033805973332598</v>
      </c>
      <c r="F19" s="693">
        <v>9252</v>
      </c>
      <c r="G19" s="694">
        <v>0.13292309995877349</v>
      </c>
      <c r="H19" s="47"/>
    </row>
    <row r="20" spans="1:8" ht="15" x14ac:dyDescent="0.25">
      <c r="A20" s="692" t="s">
        <v>321</v>
      </c>
      <c r="B20" s="693">
        <v>2702.7</v>
      </c>
      <c r="C20" s="693">
        <v>3.410260031841636E-2</v>
      </c>
      <c r="D20" s="693">
        <v>2699.92</v>
      </c>
      <c r="E20" s="693">
        <v>3.5117070280501671E-2</v>
      </c>
      <c r="F20" s="693">
        <v>4623.1482300000007</v>
      </c>
      <c r="G20" s="694">
        <v>6.6420578718170864E-2</v>
      </c>
      <c r="H20" s="47"/>
    </row>
    <row r="21" spans="1:8" ht="15" x14ac:dyDescent="0.25">
      <c r="A21" s="696" t="s">
        <v>322</v>
      </c>
      <c r="B21" s="693">
        <v>6465112.5</v>
      </c>
      <c r="C21" s="693">
        <v>81.576626189032297</v>
      </c>
      <c r="D21" s="693">
        <v>6004597.9299999997</v>
      </c>
      <c r="E21" s="693">
        <v>78.100050191844517</v>
      </c>
      <c r="F21" s="693">
        <v>5387646.8862699997</v>
      </c>
      <c r="G21" s="694">
        <v>77.404099179230641</v>
      </c>
      <c r="H21" s="49"/>
    </row>
    <row r="22" spans="1:8" ht="13.5" x14ac:dyDescent="0.25">
      <c r="A22" s="697" t="s">
        <v>323</v>
      </c>
      <c r="B22" s="693">
        <v>0</v>
      </c>
      <c r="C22" s="693">
        <v>0</v>
      </c>
      <c r="D22" s="693">
        <v>0</v>
      </c>
      <c r="E22" s="693">
        <v>0</v>
      </c>
      <c r="F22" s="693">
        <v>0</v>
      </c>
      <c r="G22" s="694">
        <v>0</v>
      </c>
    </row>
    <row r="23" spans="1:8" ht="14.25" thickBot="1" x14ac:dyDescent="0.3">
      <c r="A23" s="698"/>
      <c r="B23" s="699"/>
      <c r="C23" s="700"/>
      <c r="D23" s="699"/>
      <c r="E23" s="700"/>
      <c r="F23" s="700"/>
      <c r="G23" s="701"/>
    </row>
    <row r="24" spans="1:8" ht="16.899999999999999" customHeight="1" thickBot="1" x14ac:dyDescent="0.3">
      <c r="A24" s="685" t="s">
        <v>128</v>
      </c>
      <c r="B24" s="686">
        <v>7925202.1100000003</v>
      </c>
      <c r="C24" s="687">
        <v>100</v>
      </c>
      <c r="D24" s="686">
        <v>7688340.6799999997</v>
      </c>
      <c r="E24" s="687">
        <v>100</v>
      </c>
      <c r="F24" s="686">
        <v>6960415.4604199994</v>
      </c>
      <c r="G24" s="688">
        <v>100</v>
      </c>
    </row>
    <row r="25" spans="1:8" ht="13.5" x14ac:dyDescent="0.25">
      <c r="A25" s="684" t="s">
        <v>644</v>
      </c>
      <c r="B25" s="684"/>
      <c r="C25" s="684"/>
      <c r="D25" s="684"/>
      <c r="E25" s="684"/>
      <c r="F25" s="684"/>
      <c r="G25" s="684"/>
    </row>
    <row r="26" spans="1:8" ht="15.75" x14ac:dyDescent="0.25">
      <c r="A26" s="50"/>
      <c r="B26" s="50"/>
      <c r="C26" s="50"/>
      <c r="D26" s="50"/>
      <c r="F26" s="50"/>
    </row>
    <row r="27" spans="1:8" x14ac:dyDescent="0.2">
      <c r="A27" s="1074"/>
      <c r="B27" s="1074"/>
      <c r="C27" s="1074"/>
      <c r="D27" s="51"/>
      <c r="F27" s="51"/>
    </row>
    <row r="28" spans="1:8" x14ac:dyDescent="0.2">
      <c r="A28" s="1074"/>
      <c r="B28" s="1074"/>
      <c r="C28" s="1074"/>
      <c r="D28" s="52"/>
      <c r="F28" s="52"/>
    </row>
    <row r="29" spans="1:8" x14ac:dyDescent="0.2">
      <c r="A29" s="53"/>
      <c r="B29" s="54"/>
      <c r="C29" s="54"/>
      <c r="D29" s="55"/>
      <c r="F29" s="55"/>
    </row>
    <row r="30" spans="1:8" ht="14.25" x14ac:dyDescent="0.2">
      <c r="A30" s="56"/>
      <c r="B30" s="57"/>
      <c r="C30" s="57"/>
      <c r="D30" s="47"/>
      <c r="F30" s="47"/>
    </row>
    <row r="31" spans="1:8" ht="14.25" x14ac:dyDescent="0.2">
      <c r="A31" s="56"/>
      <c r="B31" s="57"/>
      <c r="C31" s="57"/>
      <c r="D31" s="47"/>
      <c r="F31" s="47"/>
    </row>
    <row r="32" spans="1:8" ht="14.25" x14ac:dyDescent="0.2">
      <c r="A32" s="56"/>
      <c r="B32" s="57"/>
      <c r="C32" s="57"/>
      <c r="D32" s="47"/>
      <c r="F32" s="47"/>
    </row>
    <row r="33" spans="1:6" ht="14.25" x14ac:dyDescent="0.2">
      <c r="A33" s="56"/>
      <c r="B33" s="57"/>
      <c r="C33" s="57"/>
      <c r="D33" s="47"/>
      <c r="F33" s="47"/>
    </row>
    <row r="34" spans="1:6" ht="14.25" x14ac:dyDescent="0.2">
      <c r="A34" s="56"/>
      <c r="B34" s="57"/>
      <c r="C34" s="57"/>
      <c r="D34" s="47"/>
      <c r="F34" s="47"/>
    </row>
    <row r="35" spans="1:6" ht="14.25" x14ac:dyDescent="0.2">
      <c r="A35" s="56"/>
      <c r="B35" s="57"/>
      <c r="C35" s="57"/>
      <c r="D35" s="47"/>
      <c r="F35" s="47"/>
    </row>
    <row r="36" spans="1:6" ht="14.25" x14ac:dyDescent="0.2">
      <c r="A36" s="56"/>
      <c r="B36" s="57"/>
      <c r="C36" s="57"/>
      <c r="D36" s="47"/>
      <c r="F36" s="47"/>
    </row>
    <row r="37" spans="1:6" ht="14.25" x14ac:dyDescent="0.2">
      <c r="A37" s="56"/>
      <c r="B37" s="58"/>
      <c r="C37" s="58"/>
      <c r="D37" s="48"/>
      <c r="F37" s="48"/>
    </row>
    <row r="38" spans="1:6" ht="14.25" x14ac:dyDescent="0.2">
      <c r="A38" s="56"/>
      <c r="B38" s="57"/>
      <c r="C38" s="57"/>
      <c r="D38" s="47"/>
      <c r="F38" s="47"/>
    </row>
    <row r="39" spans="1:6" ht="14.25" x14ac:dyDescent="0.2">
      <c r="A39" s="56"/>
      <c r="B39" s="57"/>
      <c r="C39" s="57"/>
      <c r="D39" s="47"/>
      <c r="F39" s="47"/>
    </row>
    <row r="40" spans="1:6" ht="14.25" x14ac:dyDescent="0.2">
      <c r="A40" s="56"/>
      <c r="B40" s="57"/>
      <c r="C40" s="57"/>
      <c r="D40" s="47"/>
      <c r="F40" s="47"/>
    </row>
    <row r="41" spans="1:6" ht="14.25" x14ac:dyDescent="0.2">
      <c r="A41" s="56"/>
      <c r="B41" s="57"/>
      <c r="C41" s="57"/>
      <c r="D41" s="47"/>
      <c r="F41" s="47"/>
    </row>
    <row r="42" spans="1:6" ht="14.25" x14ac:dyDescent="0.2">
      <c r="A42" s="56"/>
      <c r="B42" s="57"/>
      <c r="C42" s="57"/>
      <c r="D42" s="47"/>
      <c r="F42" s="47"/>
    </row>
    <row r="43" spans="1:6" ht="14.25" x14ac:dyDescent="0.2">
      <c r="A43" s="56"/>
      <c r="B43" s="57"/>
      <c r="C43" s="57"/>
      <c r="D43" s="47"/>
      <c r="F43" s="47"/>
    </row>
    <row r="44" spans="1:6" x14ac:dyDescent="0.2">
      <c r="D44"/>
      <c r="F44"/>
    </row>
    <row r="45" spans="1:6" x14ac:dyDescent="0.2">
      <c r="D45"/>
      <c r="F45"/>
    </row>
    <row r="46" spans="1:6" x14ac:dyDescent="0.2">
      <c r="D46"/>
      <c r="F46"/>
    </row>
    <row r="47" spans="1:6" x14ac:dyDescent="0.2">
      <c r="D47"/>
      <c r="F47"/>
    </row>
    <row r="48" spans="1:6" x14ac:dyDescent="0.2">
      <c r="A48" s="54"/>
      <c r="B48" s="54"/>
      <c r="C48" s="54"/>
      <c r="D48" s="55"/>
      <c r="F48" s="55"/>
    </row>
    <row r="49" spans="1:6" x14ac:dyDescent="0.2">
      <c r="A49" s="54"/>
      <c r="B49" s="54"/>
      <c r="C49" s="54"/>
      <c r="D49" s="55"/>
      <c r="F49" s="55"/>
    </row>
    <row r="50" spans="1:6" x14ac:dyDescent="0.2">
      <c r="A50" s="54"/>
      <c r="B50" s="54"/>
      <c r="C50" s="54"/>
      <c r="D50" s="55"/>
      <c r="F50" s="55"/>
    </row>
    <row r="51" spans="1:6" x14ac:dyDescent="0.2">
      <c r="A51" s="54"/>
      <c r="B51" s="54"/>
      <c r="C51" s="54"/>
      <c r="D51" s="55"/>
      <c r="F51" s="55"/>
    </row>
    <row r="52" spans="1:6" ht="15.75" x14ac:dyDescent="0.25">
      <c r="A52" s="59"/>
      <c r="D52"/>
      <c r="F52"/>
    </row>
  </sheetData>
  <mergeCells count="7">
    <mergeCell ref="A27:C28"/>
    <mergeCell ref="A1:G1"/>
    <mergeCell ref="A3:G3"/>
    <mergeCell ref="B5:C5"/>
    <mergeCell ref="D5:E5"/>
    <mergeCell ref="F5:G5"/>
    <mergeCell ref="A5:A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4479-0F3A-4D13-8AA0-195846AE1DC7}">
  <sheetPr codeName="Hoja34">
    <tabColor theme="0" tint="-0.499984740745262"/>
    <pageSetUpPr fitToPage="1"/>
  </sheetPr>
  <dimension ref="A1:H52"/>
  <sheetViews>
    <sheetView showGridLines="0" view="pageBreakPreview" zoomScaleNormal="75" zoomScaleSheetLayoutView="100" workbookViewId="0">
      <selection activeCell="B11" sqref="B11"/>
    </sheetView>
  </sheetViews>
  <sheetFormatPr baseColWidth="10" defaultRowHeight="12.75" x14ac:dyDescent="0.2"/>
  <cols>
    <col min="1" max="1" width="51.85546875" customWidth="1"/>
    <col min="2" max="2" width="16.7109375" customWidth="1"/>
    <col min="3" max="3" width="12.7109375" customWidth="1"/>
    <col min="4" max="4" width="16.7109375" style="60" customWidth="1"/>
    <col min="5" max="5" width="12.7109375" customWidth="1"/>
    <col min="6" max="6" width="16.7109375" style="60" customWidth="1"/>
    <col min="7" max="7" width="14.85546875" customWidth="1"/>
  </cols>
  <sheetData>
    <row r="1" spans="1:8" s="46" customFormat="1" ht="18" x14ac:dyDescent="0.25">
      <c r="A1" s="1081" t="s">
        <v>657</v>
      </c>
      <c r="B1" s="1081"/>
      <c r="C1" s="1081"/>
      <c r="D1" s="1081"/>
      <c r="E1" s="1081"/>
      <c r="F1" s="1081"/>
      <c r="G1" s="1081"/>
    </row>
    <row r="2" spans="1:8" s="46" customFormat="1" ht="12.75" customHeight="1" x14ac:dyDescent="0.25">
      <c r="A2" s="218"/>
      <c r="B2" s="218"/>
      <c r="C2" s="218"/>
      <c r="D2" s="217"/>
      <c r="E2" s="218"/>
      <c r="F2" s="217"/>
      <c r="G2" s="218"/>
    </row>
    <row r="3" spans="1:8" ht="15" x14ac:dyDescent="0.25">
      <c r="A3" s="1082" t="s">
        <v>754</v>
      </c>
      <c r="B3" s="1082"/>
      <c r="C3" s="1082"/>
      <c r="D3" s="1082"/>
      <c r="E3" s="1082"/>
      <c r="F3" s="1082"/>
      <c r="G3" s="1082"/>
    </row>
    <row r="4" spans="1:8" ht="14.25" customHeight="1" thickBot="1" x14ac:dyDescent="0.3">
      <c r="A4" s="69"/>
      <c r="B4" s="69"/>
      <c r="C4" s="69"/>
      <c r="D4"/>
      <c r="F4"/>
    </row>
    <row r="5" spans="1:8" ht="21.75" customHeight="1" x14ac:dyDescent="0.2">
      <c r="A5" s="220" t="s">
        <v>310</v>
      </c>
      <c r="B5" s="1083">
        <v>2021</v>
      </c>
      <c r="C5" s="1084"/>
      <c r="D5"/>
      <c r="F5"/>
    </row>
    <row r="6" spans="1:8" ht="21.75" customHeight="1" thickBot="1" x14ac:dyDescent="0.25">
      <c r="A6" s="221"/>
      <c r="B6" s="222" t="s">
        <v>226</v>
      </c>
      <c r="C6" s="223" t="s">
        <v>311</v>
      </c>
      <c r="D6"/>
      <c r="F6"/>
    </row>
    <row r="7" spans="1:8" ht="14.25" x14ac:dyDescent="0.2">
      <c r="A7" s="227" t="s">
        <v>416</v>
      </c>
      <c r="B7" s="228">
        <f>'10.4.2.1'!F7</f>
        <v>1279435.9940299997</v>
      </c>
      <c r="C7" s="229">
        <f>'10.4.2.1'!G7</f>
        <v>18.381603818126067</v>
      </c>
      <c r="G7" s="47"/>
      <c r="H7" s="47"/>
    </row>
    <row r="8" spans="1:8" ht="14.25" x14ac:dyDescent="0.2">
      <c r="A8" s="230" t="s">
        <v>322</v>
      </c>
      <c r="B8" s="228">
        <f>'10.4.2.1'!F21</f>
        <v>5387646.8862699997</v>
      </c>
      <c r="C8" s="229">
        <f>'10.4.2.1'!G21</f>
        <v>77.404099179230641</v>
      </c>
      <c r="G8" s="47"/>
      <c r="H8" s="47"/>
    </row>
    <row r="9" spans="1:8" ht="14.25" x14ac:dyDescent="0.2">
      <c r="A9" s="230" t="s">
        <v>318</v>
      </c>
      <c r="B9" s="228">
        <f>'10.4.2.1'!F16</f>
        <v>254861.49874000001</v>
      </c>
      <c r="C9" s="229">
        <f>'10.4.2.1'!G16</f>
        <v>3.6615845733527719</v>
      </c>
      <c r="G9" s="47"/>
      <c r="H9" s="47"/>
    </row>
    <row r="10" spans="1:8" ht="14.25" x14ac:dyDescent="0.2">
      <c r="A10" s="227" t="s">
        <v>319</v>
      </c>
      <c r="B10" s="228">
        <f>'10.4.2.1'!F18</f>
        <v>21231.129670000002</v>
      </c>
      <c r="C10" s="229">
        <f>'10.4.2.1'!G18</f>
        <v>0.30502675868602375</v>
      </c>
      <c r="G10" s="47"/>
      <c r="H10" s="47"/>
    </row>
    <row r="11" spans="1:8" ht="14.25" x14ac:dyDescent="0.2">
      <c r="A11" s="227" t="s">
        <v>766</v>
      </c>
      <c r="B11" s="228">
        <f>SUM(B12:B23)</f>
        <v>17239.951710000001</v>
      </c>
      <c r="C11" s="229">
        <f>B11/B24*100</f>
        <v>0.24768567060449181</v>
      </c>
      <c r="H11" s="47"/>
    </row>
    <row r="12" spans="1:8" ht="14.25" x14ac:dyDescent="0.2">
      <c r="A12" s="227" t="s">
        <v>317</v>
      </c>
      <c r="B12" s="228">
        <f>'10.4.2.1'!F14</f>
        <v>2362.4154600000002</v>
      </c>
      <c r="C12" s="229">
        <f>'10.4.2.1'!G14</f>
        <v>3.394072485232727E-2</v>
      </c>
      <c r="G12" s="47"/>
      <c r="H12" s="47"/>
    </row>
    <row r="13" spans="1:8" ht="14.25" x14ac:dyDescent="0.2">
      <c r="A13" s="227" t="s">
        <v>418</v>
      </c>
      <c r="B13" s="228">
        <f>'10.4.2.1'!F15</f>
        <v>211.84179999999998</v>
      </c>
      <c r="C13" s="229">
        <f>'10.4.2.1'!G15</f>
        <v>3.0435223472596732E-3</v>
      </c>
      <c r="D13" s="47"/>
      <c r="E13" s="47"/>
      <c r="F13" s="47"/>
      <c r="G13" s="47"/>
      <c r="H13" s="47"/>
    </row>
    <row r="14" spans="1:8" ht="14.25" x14ac:dyDescent="0.2">
      <c r="A14" s="227" t="s">
        <v>315</v>
      </c>
      <c r="B14" s="228">
        <f>'10.4.2.1'!F12</f>
        <v>70</v>
      </c>
      <c r="C14" s="229">
        <f>'10.4.2.1'!G12</f>
        <v>1.005687094370314E-3</v>
      </c>
      <c r="D14" s="48"/>
      <c r="E14" s="48"/>
      <c r="F14" s="48"/>
      <c r="G14" s="48"/>
      <c r="H14" s="48"/>
    </row>
    <row r="15" spans="1:8" ht="14.25" x14ac:dyDescent="0.2">
      <c r="A15" s="227" t="s">
        <v>320</v>
      </c>
      <c r="B15" s="228">
        <f>'10.4.2.1'!F19</f>
        <v>9252</v>
      </c>
      <c r="C15" s="229">
        <f>'10.4.2.1'!G19</f>
        <v>0.13292309995877349</v>
      </c>
      <c r="D15" s="47"/>
      <c r="E15" s="47"/>
      <c r="F15" s="47"/>
      <c r="G15" s="47"/>
      <c r="H15" s="47"/>
    </row>
    <row r="16" spans="1:8" ht="14.25" x14ac:dyDescent="0.2">
      <c r="A16" s="227" t="s">
        <v>321</v>
      </c>
      <c r="B16" s="228">
        <f>'10.4.2.1'!F20</f>
        <v>4623.1482300000007</v>
      </c>
      <c r="C16" s="229">
        <f>'10.4.2.1'!G20</f>
        <v>6.6420578718170864E-2</v>
      </c>
      <c r="D16" s="47"/>
      <c r="E16" s="47"/>
      <c r="F16" s="47"/>
      <c r="G16" s="47"/>
      <c r="H16" s="47"/>
    </row>
    <row r="17" spans="1:8" ht="14.25" x14ac:dyDescent="0.2">
      <c r="A17" s="227" t="s">
        <v>313</v>
      </c>
      <c r="B17" s="228">
        <f>'10.4.2.1'!F9</f>
        <v>720.54621999999995</v>
      </c>
      <c r="C17" s="229">
        <f>'10.4.2.1'!G9</f>
        <v>1.0352057633590183E-2</v>
      </c>
      <c r="D17" s="47"/>
      <c r="E17" s="47"/>
      <c r="F17" s="47"/>
      <c r="G17" s="47"/>
      <c r="H17" s="47"/>
    </row>
    <row r="18" spans="1:8" ht="14.25" x14ac:dyDescent="0.2">
      <c r="A18" s="227" t="s">
        <v>312</v>
      </c>
      <c r="B18" s="228">
        <f>'10.4.2.1'!F8</f>
        <v>0</v>
      </c>
      <c r="C18" s="229">
        <f>'10.4.2.1'!G8</f>
        <v>0</v>
      </c>
      <c r="D18" s="47"/>
      <c r="E18" s="47"/>
      <c r="F18" s="47"/>
      <c r="G18" s="47"/>
      <c r="H18" s="47"/>
    </row>
    <row r="19" spans="1:8" ht="14.25" x14ac:dyDescent="0.2">
      <c r="A19" s="227" t="s">
        <v>417</v>
      </c>
      <c r="B19" s="228">
        <f>'10.4.2.1'!F10</f>
        <v>0</v>
      </c>
      <c r="C19" s="229">
        <f>'10.4.2.1'!G10</f>
        <v>0</v>
      </c>
      <c r="D19" s="47"/>
      <c r="E19" s="47"/>
      <c r="F19" s="47"/>
      <c r="G19" s="47"/>
      <c r="H19" s="47"/>
    </row>
    <row r="20" spans="1:8" ht="14.25" x14ac:dyDescent="0.2">
      <c r="A20" s="227" t="s">
        <v>314</v>
      </c>
      <c r="B20" s="228">
        <f>'10.4.2.1'!F11</f>
        <v>0</v>
      </c>
      <c r="C20" s="229">
        <f>'10.4.2.1'!G11</f>
        <v>0</v>
      </c>
      <c r="D20" s="47"/>
      <c r="E20" s="47"/>
      <c r="F20" s="47"/>
      <c r="G20" s="47"/>
      <c r="H20" s="47"/>
    </row>
    <row r="21" spans="1:8" ht="14.25" x14ac:dyDescent="0.2">
      <c r="A21" s="227" t="s">
        <v>316</v>
      </c>
      <c r="B21" s="228">
        <f>'10.4.2.1'!F13</f>
        <v>0</v>
      </c>
      <c r="C21" s="229">
        <f>'10.4.2.1'!G13</f>
        <v>0</v>
      </c>
      <c r="D21" s="49"/>
      <c r="E21" s="49"/>
      <c r="F21" s="49"/>
      <c r="G21" s="49"/>
      <c r="H21" s="49"/>
    </row>
    <row r="22" spans="1:8" x14ac:dyDescent="0.2">
      <c r="A22" s="227" t="s">
        <v>419</v>
      </c>
      <c r="B22" s="228">
        <f>'10.4.2.1'!F17</f>
        <v>0</v>
      </c>
      <c r="C22" s="229">
        <f>'10.4.2.1'!G17</f>
        <v>0</v>
      </c>
      <c r="D22"/>
      <c r="F22"/>
    </row>
    <row r="23" spans="1:8" x14ac:dyDescent="0.2">
      <c r="A23" s="231" t="s">
        <v>323</v>
      </c>
      <c r="B23" s="228">
        <f>'10.4.2.1'!F22</f>
        <v>0</v>
      </c>
      <c r="C23" s="229">
        <f>'10.4.2.1'!G22</f>
        <v>0</v>
      </c>
      <c r="D23"/>
      <c r="F23"/>
    </row>
    <row r="24" spans="1:8" ht="16.899999999999999" customHeight="1" thickBot="1" x14ac:dyDescent="0.25">
      <c r="A24" s="224" t="s">
        <v>128</v>
      </c>
      <c r="B24" s="225">
        <f>'10.4.2.1'!F24</f>
        <v>6960415.4604199994</v>
      </c>
      <c r="C24" s="226">
        <v>100</v>
      </c>
      <c r="D24"/>
      <c r="F24"/>
    </row>
    <row r="25" spans="1:8" x14ac:dyDescent="0.2">
      <c r="A25" s="67" t="s">
        <v>644</v>
      </c>
      <c r="B25" s="67"/>
      <c r="C25" s="67"/>
      <c r="D25"/>
      <c r="F25"/>
    </row>
    <row r="26" spans="1:8" ht="15.75" x14ac:dyDescent="0.25">
      <c r="A26" s="50"/>
      <c r="B26" s="50"/>
      <c r="C26" s="50"/>
      <c r="D26" s="50"/>
      <c r="F26" s="50"/>
    </row>
    <row r="27" spans="1:8" x14ac:dyDescent="0.2">
      <c r="A27" s="1074"/>
      <c r="B27" s="1074"/>
      <c r="C27" s="1074"/>
      <c r="D27" s="51"/>
      <c r="F27" s="51"/>
    </row>
    <row r="28" spans="1:8" x14ac:dyDescent="0.2">
      <c r="A28" s="1074"/>
      <c r="B28" s="1074"/>
      <c r="C28" s="1074"/>
      <c r="D28" s="52"/>
      <c r="F28" s="52"/>
    </row>
    <row r="29" spans="1:8" x14ac:dyDescent="0.2">
      <c r="A29" s="53"/>
      <c r="B29" s="54"/>
      <c r="C29" s="54"/>
      <c r="D29" s="55"/>
      <c r="F29" s="55"/>
    </row>
    <row r="30" spans="1:8" ht="14.25" x14ac:dyDescent="0.2">
      <c r="A30" s="56"/>
      <c r="B30" s="57"/>
      <c r="C30" s="57"/>
      <c r="D30" s="47"/>
      <c r="F30" s="47"/>
    </row>
    <row r="31" spans="1:8" ht="14.25" x14ac:dyDescent="0.2">
      <c r="A31" s="56"/>
      <c r="B31" s="57"/>
      <c r="C31" s="57"/>
      <c r="D31" s="47"/>
      <c r="F31" s="47"/>
    </row>
    <row r="32" spans="1:8" ht="14.25" x14ac:dyDescent="0.2">
      <c r="A32" s="56"/>
      <c r="B32" s="57"/>
      <c r="C32" s="57"/>
      <c r="D32" s="47"/>
      <c r="F32" s="47"/>
    </row>
    <row r="33" spans="1:6" ht="14.25" x14ac:dyDescent="0.2">
      <c r="A33" s="56"/>
      <c r="B33" s="57"/>
      <c r="C33" s="57"/>
      <c r="D33" s="47"/>
      <c r="F33" s="47"/>
    </row>
    <row r="34" spans="1:6" ht="14.25" x14ac:dyDescent="0.2">
      <c r="A34" s="56"/>
      <c r="B34" s="57"/>
      <c r="C34" s="57"/>
      <c r="D34" s="47"/>
      <c r="F34" s="47"/>
    </row>
    <row r="35" spans="1:6" ht="14.25" x14ac:dyDescent="0.2">
      <c r="A35" s="56"/>
      <c r="B35" s="57"/>
      <c r="C35" s="57"/>
      <c r="D35" s="47"/>
      <c r="F35" s="47"/>
    </row>
    <row r="36" spans="1:6" ht="14.25" x14ac:dyDescent="0.2">
      <c r="A36" s="56"/>
      <c r="B36" s="57"/>
      <c r="C36" s="57"/>
      <c r="D36" s="47"/>
      <c r="F36" s="47"/>
    </row>
    <row r="37" spans="1:6" ht="14.25" x14ac:dyDescent="0.2">
      <c r="A37" s="56"/>
      <c r="B37" s="58"/>
      <c r="C37" s="58"/>
      <c r="D37" s="48"/>
      <c r="F37" s="48"/>
    </row>
    <row r="38" spans="1:6" ht="14.25" x14ac:dyDescent="0.2">
      <c r="A38" s="56"/>
      <c r="B38" s="57"/>
      <c r="C38" s="57"/>
      <c r="D38" s="47"/>
      <c r="F38" s="47"/>
    </row>
    <row r="39" spans="1:6" ht="14.25" x14ac:dyDescent="0.2">
      <c r="A39" s="56"/>
      <c r="B39" s="57"/>
      <c r="C39" s="57"/>
      <c r="D39" s="47"/>
      <c r="F39" s="47"/>
    </row>
    <row r="40" spans="1:6" ht="14.25" x14ac:dyDescent="0.2">
      <c r="A40" s="56"/>
      <c r="B40" s="57"/>
      <c r="C40" s="57"/>
      <c r="D40" s="47"/>
      <c r="F40" s="47"/>
    </row>
    <row r="41" spans="1:6" ht="14.25" x14ac:dyDescent="0.2">
      <c r="A41" s="56"/>
      <c r="B41" s="57"/>
      <c r="C41" s="57"/>
      <c r="D41" s="47"/>
      <c r="F41" s="47"/>
    </row>
    <row r="42" spans="1:6" ht="14.25" x14ac:dyDescent="0.2">
      <c r="A42" s="56"/>
      <c r="B42" s="57"/>
      <c r="C42" s="57"/>
      <c r="D42" s="47"/>
      <c r="F42" s="47"/>
    </row>
    <row r="43" spans="1:6" ht="14.25" x14ac:dyDescent="0.2">
      <c r="A43" s="56"/>
      <c r="B43" s="57"/>
      <c r="C43" s="57"/>
      <c r="D43" s="47"/>
      <c r="F43" s="47"/>
    </row>
    <row r="44" spans="1:6" x14ac:dyDescent="0.2">
      <c r="D44"/>
      <c r="F44"/>
    </row>
    <row r="45" spans="1:6" x14ac:dyDescent="0.2">
      <c r="D45"/>
      <c r="F45"/>
    </row>
    <row r="46" spans="1:6" x14ac:dyDescent="0.2">
      <c r="D46"/>
      <c r="F46"/>
    </row>
    <row r="47" spans="1:6" x14ac:dyDescent="0.2">
      <c r="D47"/>
      <c r="F47"/>
    </row>
    <row r="48" spans="1:6" x14ac:dyDescent="0.2">
      <c r="A48" s="54"/>
      <c r="B48" s="54"/>
      <c r="C48" s="54"/>
      <c r="D48" s="55"/>
      <c r="F48" s="55"/>
    </row>
    <row r="49" spans="1:6" x14ac:dyDescent="0.2">
      <c r="A49" s="54"/>
      <c r="B49" s="54"/>
      <c r="C49" s="54"/>
      <c r="D49" s="55"/>
      <c r="F49" s="55"/>
    </row>
    <row r="50" spans="1:6" x14ac:dyDescent="0.2">
      <c r="A50" s="54"/>
      <c r="B50" s="54"/>
      <c r="C50" s="54"/>
      <c r="D50" s="55"/>
      <c r="F50" s="55"/>
    </row>
    <row r="51" spans="1:6" x14ac:dyDescent="0.2">
      <c r="A51" s="54"/>
      <c r="B51" s="54"/>
      <c r="C51" s="54"/>
      <c r="D51" s="55"/>
      <c r="F51" s="55"/>
    </row>
    <row r="52" spans="1:6" ht="15.75" x14ac:dyDescent="0.25">
      <c r="A52" s="59"/>
      <c r="D52"/>
      <c r="F52"/>
    </row>
  </sheetData>
  <mergeCells count="4">
    <mergeCell ref="A1:G1"/>
    <mergeCell ref="A3:G3"/>
    <mergeCell ref="B5:C5"/>
    <mergeCell ref="A27:C28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transitionEntry="1" codeName="Hoja37">
    <pageSetUpPr fitToPage="1"/>
  </sheetPr>
  <dimension ref="A1:E41"/>
  <sheetViews>
    <sheetView showGridLines="0" view="pageBreakPreview" zoomScale="75" zoomScaleNormal="75" zoomScaleSheetLayoutView="75" workbookViewId="0">
      <selection activeCell="B5" sqref="B5:B6"/>
    </sheetView>
  </sheetViews>
  <sheetFormatPr baseColWidth="10" defaultColWidth="19.140625" defaultRowHeight="12.75" x14ac:dyDescent="0.2"/>
  <cols>
    <col min="1" max="1" width="50.7109375" style="115" customWidth="1"/>
    <col min="2" max="4" width="22.7109375" style="115" customWidth="1"/>
    <col min="5" max="5" width="10.140625" style="115" customWidth="1"/>
    <col min="6" max="16384" width="19.140625" style="115"/>
  </cols>
  <sheetData>
    <row r="1" spans="1:5" s="61" customFormat="1" ht="18.75" x14ac:dyDescent="0.3">
      <c r="A1" s="1086" t="s">
        <v>657</v>
      </c>
      <c r="B1" s="1086"/>
      <c r="C1" s="1086"/>
      <c r="D1" s="1086"/>
    </row>
    <row r="2" spans="1:5" x14ac:dyDescent="0.2">
      <c r="A2" s="707"/>
      <c r="B2" s="707"/>
      <c r="C2" s="707"/>
      <c r="D2" s="707"/>
    </row>
    <row r="3" spans="1:5" ht="15.75" x14ac:dyDescent="0.25">
      <c r="A3" s="1087" t="s">
        <v>755</v>
      </c>
      <c r="B3" s="1088"/>
      <c r="C3" s="1088"/>
      <c r="D3" s="1088"/>
    </row>
    <row r="4" spans="1:5" ht="14.25" customHeight="1" thickBot="1" x14ac:dyDescent="0.3">
      <c r="A4" s="246"/>
      <c r="B4" s="114"/>
      <c r="C4" s="114"/>
      <c r="D4" s="114"/>
    </row>
    <row r="5" spans="1:5" x14ac:dyDescent="0.2">
      <c r="A5" s="1089" t="s">
        <v>324</v>
      </c>
      <c r="B5" s="1091">
        <v>2019</v>
      </c>
      <c r="C5" s="1091">
        <v>2020</v>
      </c>
      <c r="D5" s="1093">
        <v>2021</v>
      </c>
    </row>
    <row r="6" spans="1:5" ht="13.5" thickBot="1" x14ac:dyDescent="0.25">
      <c r="A6" s="1090"/>
      <c r="B6" s="1092"/>
      <c r="C6" s="1092"/>
      <c r="D6" s="1094"/>
    </row>
    <row r="7" spans="1:5" ht="13.5" x14ac:dyDescent="0.25">
      <c r="A7" s="710" t="s">
        <v>435</v>
      </c>
      <c r="B7" s="711">
        <v>6889.31</v>
      </c>
      <c r="C7" s="711">
        <v>11669.08</v>
      </c>
      <c r="D7" s="712">
        <v>11949.2988</v>
      </c>
      <c r="E7" s="216"/>
    </row>
    <row r="8" spans="1:5" ht="13.5" x14ac:dyDescent="0.25">
      <c r="A8" s="713" t="s">
        <v>325</v>
      </c>
      <c r="B8" s="714">
        <v>507</v>
      </c>
      <c r="C8" s="714">
        <v>300</v>
      </c>
      <c r="D8" s="715">
        <v>320</v>
      </c>
    </row>
    <row r="9" spans="1:5" ht="13.5" x14ac:dyDescent="0.25">
      <c r="A9" s="713" t="s">
        <v>326</v>
      </c>
      <c r="B9" s="714">
        <v>75.959999999999994</v>
      </c>
      <c r="C9" s="714">
        <v>51.71</v>
      </c>
      <c r="D9" s="715">
        <v>54.613390000000003</v>
      </c>
    </row>
    <row r="10" spans="1:5" ht="13.5" x14ac:dyDescent="0.25">
      <c r="A10" s="716" t="s">
        <v>327</v>
      </c>
      <c r="B10" s="714">
        <v>8148.26</v>
      </c>
      <c r="C10" s="714">
        <v>3653.7</v>
      </c>
      <c r="D10" s="715">
        <v>9236.68</v>
      </c>
    </row>
    <row r="11" spans="1:5" ht="13.5" x14ac:dyDescent="0.25">
      <c r="A11" s="713" t="s">
        <v>433</v>
      </c>
      <c r="B11" s="717">
        <v>0</v>
      </c>
      <c r="C11" s="717">
        <v>0</v>
      </c>
      <c r="D11" s="718">
        <v>0</v>
      </c>
    </row>
    <row r="12" spans="1:5" ht="13.5" x14ac:dyDescent="0.25">
      <c r="A12" s="713" t="s">
        <v>434</v>
      </c>
      <c r="B12" s="717">
        <v>0</v>
      </c>
      <c r="C12" s="717">
        <v>0</v>
      </c>
      <c r="D12" s="718">
        <v>0</v>
      </c>
    </row>
    <row r="13" spans="1:5" ht="14.25" thickBot="1" x14ac:dyDescent="0.3">
      <c r="A13" s="719"/>
      <c r="B13" s="720"/>
      <c r="C13" s="720"/>
      <c r="D13" s="721"/>
    </row>
    <row r="14" spans="1:5" ht="14.25" thickBot="1" x14ac:dyDescent="0.3">
      <c r="A14" s="722" t="s">
        <v>128</v>
      </c>
      <c r="B14" s="723">
        <v>15620.53</v>
      </c>
      <c r="C14" s="723">
        <v>15674.489999999998</v>
      </c>
      <c r="D14" s="724">
        <v>21560.592190000003</v>
      </c>
    </row>
    <row r="15" spans="1:5" ht="13.5" x14ac:dyDescent="0.25">
      <c r="A15" s="684" t="s">
        <v>644</v>
      </c>
      <c r="B15" s="709"/>
      <c r="C15" s="709"/>
      <c r="D15" s="709"/>
    </row>
    <row r="16" spans="1:5" x14ac:dyDescent="0.2">
      <c r="A16" s="1085"/>
      <c r="B16" s="1085"/>
      <c r="C16" s="1085"/>
      <c r="D16" s="1085"/>
    </row>
    <row r="17" spans="1:4" x14ac:dyDescent="0.2">
      <c r="A17" s="114"/>
      <c r="B17" s="114"/>
      <c r="C17" s="114"/>
      <c r="D17" s="114"/>
    </row>
    <row r="18" spans="1:4" x14ac:dyDescent="0.2">
      <c r="A18" s="114"/>
      <c r="B18" s="114"/>
      <c r="C18" s="114"/>
      <c r="D18" s="114"/>
    </row>
    <row r="19" spans="1:4" x14ac:dyDescent="0.2">
      <c r="A19" s="114"/>
      <c r="B19" s="114"/>
      <c r="C19" s="114"/>
      <c r="D19" s="114"/>
    </row>
    <row r="20" spans="1:4" x14ac:dyDescent="0.2">
      <c r="A20" s="114"/>
      <c r="B20" s="114"/>
      <c r="C20" s="114"/>
      <c r="D20" s="114"/>
    </row>
    <row r="21" spans="1:4" x14ac:dyDescent="0.2">
      <c r="A21" s="116"/>
      <c r="B21" s="114"/>
      <c r="C21" s="114"/>
      <c r="D21" s="114"/>
    </row>
    <row r="22" spans="1:4" x14ac:dyDescent="0.2">
      <c r="A22" s="116"/>
      <c r="B22" s="62"/>
      <c r="C22" s="62"/>
      <c r="D22" s="114"/>
    </row>
    <row r="23" spans="1:4" x14ac:dyDescent="0.2">
      <c r="A23" s="116"/>
      <c r="B23" s="62"/>
      <c r="C23" s="62"/>
      <c r="D23" s="114"/>
    </row>
    <row r="24" spans="1:4" x14ac:dyDescent="0.2">
      <c r="A24" s="116"/>
      <c r="B24" s="62"/>
      <c r="C24" s="62"/>
      <c r="D24" s="114"/>
    </row>
    <row r="25" spans="1:4" x14ac:dyDescent="0.2">
      <c r="A25" s="116"/>
      <c r="B25" s="62"/>
      <c r="C25" s="62"/>
      <c r="D25" s="114"/>
    </row>
    <row r="26" spans="1:4" x14ac:dyDescent="0.2">
      <c r="A26" s="116"/>
      <c r="B26" s="62"/>
      <c r="C26" s="62"/>
      <c r="D26" s="114"/>
    </row>
    <row r="27" spans="1:4" x14ac:dyDescent="0.2">
      <c r="A27" s="116"/>
      <c r="B27" s="62"/>
      <c r="C27" s="62"/>
      <c r="D27" s="114"/>
    </row>
    <row r="28" spans="1:4" x14ac:dyDescent="0.2">
      <c r="A28" s="62"/>
      <c r="B28" s="62"/>
      <c r="C28" s="62"/>
      <c r="D28" s="114"/>
    </row>
    <row r="29" spans="1:4" x14ac:dyDescent="0.2">
      <c r="A29" s="114"/>
      <c r="B29" s="114"/>
      <c r="C29" s="114"/>
      <c r="D29" s="114"/>
    </row>
    <row r="30" spans="1:4" x14ac:dyDescent="0.2">
      <c r="A30" s="114"/>
      <c r="B30" s="114"/>
      <c r="C30" s="114"/>
      <c r="D30" s="114"/>
    </row>
    <row r="31" spans="1:4" x14ac:dyDescent="0.2">
      <c r="A31" s="114"/>
      <c r="B31" s="114"/>
      <c r="C31" s="114"/>
      <c r="D31" s="114"/>
    </row>
    <row r="32" spans="1:4" x14ac:dyDescent="0.2">
      <c r="A32" s="114"/>
      <c r="B32" s="114"/>
      <c r="C32" s="114"/>
      <c r="D32" s="114"/>
    </row>
    <row r="33" spans="1:4" x14ac:dyDescent="0.2">
      <c r="A33" s="114"/>
      <c r="B33" s="114"/>
      <c r="C33" s="114"/>
      <c r="D33" s="114"/>
    </row>
    <row r="34" spans="1:4" x14ac:dyDescent="0.2">
      <c r="A34" s="114"/>
      <c r="B34" s="114"/>
      <c r="C34" s="114"/>
      <c r="D34" s="114"/>
    </row>
    <row r="35" spans="1:4" x14ac:dyDescent="0.2">
      <c r="A35" s="114"/>
      <c r="B35" s="114"/>
      <c r="C35" s="114"/>
      <c r="D35" s="114"/>
    </row>
    <row r="36" spans="1:4" x14ac:dyDescent="0.2">
      <c r="A36" s="114"/>
      <c r="B36" s="114"/>
      <c r="C36" s="114"/>
      <c r="D36" s="114"/>
    </row>
    <row r="37" spans="1:4" x14ac:dyDescent="0.2">
      <c r="A37" s="114"/>
      <c r="B37" s="114"/>
      <c r="C37" s="114"/>
      <c r="D37" s="114"/>
    </row>
    <row r="38" spans="1:4" x14ac:dyDescent="0.2">
      <c r="A38" s="114"/>
      <c r="B38" s="114"/>
      <c r="C38" s="114"/>
      <c r="D38" s="114"/>
    </row>
    <row r="39" spans="1:4" x14ac:dyDescent="0.2">
      <c r="A39" s="114"/>
      <c r="B39" s="114"/>
      <c r="C39" s="114"/>
      <c r="D39" s="114"/>
    </row>
    <row r="40" spans="1:4" x14ac:dyDescent="0.2">
      <c r="A40" s="114"/>
      <c r="B40" s="114"/>
      <c r="C40" s="114"/>
      <c r="D40" s="114"/>
    </row>
    <row r="41" spans="1:4" x14ac:dyDescent="0.2">
      <c r="A41" s="114"/>
      <c r="B41" s="114"/>
      <c r="C41" s="114"/>
      <c r="D41" s="114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4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transitionEntry="1" codeName="Hoja38">
    <pageSetUpPr fitToPage="1"/>
  </sheetPr>
  <dimension ref="A1:I18"/>
  <sheetViews>
    <sheetView showGridLines="0" view="pageBreakPreview" zoomScale="75" zoomScaleNormal="75" zoomScaleSheetLayoutView="75" workbookViewId="0">
      <selection activeCell="E11" sqref="E11"/>
    </sheetView>
  </sheetViews>
  <sheetFormatPr baseColWidth="10" defaultColWidth="12.5703125" defaultRowHeight="12.75" x14ac:dyDescent="0.2"/>
  <cols>
    <col min="1" max="1" width="46.42578125" style="117" customWidth="1"/>
    <col min="2" max="2" width="16.7109375" style="117" customWidth="1"/>
    <col min="3" max="3" width="12.7109375" style="117" customWidth="1"/>
    <col min="4" max="4" width="16.7109375" style="117" customWidth="1"/>
    <col min="5" max="5" width="12.7109375" style="117" customWidth="1"/>
    <col min="6" max="6" width="16.7109375" style="117" customWidth="1"/>
    <col min="7" max="7" width="12.7109375" style="117" customWidth="1"/>
    <col min="8" max="16384" width="12.5703125" style="117"/>
  </cols>
  <sheetData>
    <row r="1" spans="1:9" s="63" customFormat="1" ht="18.75" x14ac:dyDescent="0.3">
      <c r="A1" s="1095" t="s">
        <v>657</v>
      </c>
      <c r="B1" s="1095"/>
      <c r="C1" s="1095"/>
      <c r="D1" s="1095"/>
      <c r="E1" s="1095"/>
      <c r="F1" s="1095"/>
      <c r="G1" s="1095"/>
    </row>
    <row r="2" spans="1:9" x14ac:dyDescent="0.2">
      <c r="A2" s="725"/>
      <c r="B2" s="725"/>
      <c r="C2" s="725"/>
      <c r="D2" s="725"/>
      <c r="E2" s="725"/>
      <c r="F2" s="725"/>
      <c r="G2" s="725"/>
    </row>
    <row r="3" spans="1:9" s="65" customFormat="1" ht="15.75" x14ac:dyDescent="0.25">
      <c r="A3" s="1096" t="s">
        <v>756</v>
      </c>
      <c r="B3" s="1096"/>
      <c r="C3" s="1096"/>
      <c r="D3" s="1096"/>
      <c r="E3" s="1096"/>
      <c r="F3" s="1096"/>
      <c r="G3" s="1096"/>
      <c r="H3" s="73"/>
      <c r="I3" s="64"/>
    </row>
    <row r="4" spans="1:9" s="65" customFormat="1" ht="14.25" customHeight="1" thickBot="1" x14ac:dyDescent="0.25">
      <c r="A4" s="726"/>
      <c r="B4" s="726"/>
      <c r="C4" s="726"/>
      <c r="D4" s="726"/>
      <c r="E4" s="726"/>
      <c r="F4" s="726"/>
      <c r="G4" s="726"/>
    </row>
    <row r="5" spans="1:9" ht="21" customHeight="1" x14ac:dyDescent="0.2">
      <c r="A5" s="1097" t="s">
        <v>310</v>
      </c>
      <c r="B5" s="1098">
        <v>2019</v>
      </c>
      <c r="C5" s="1098"/>
      <c r="D5" s="1098">
        <v>2020</v>
      </c>
      <c r="E5" s="1098"/>
      <c r="F5" s="1098">
        <v>2021</v>
      </c>
      <c r="G5" s="1099"/>
    </row>
    <row r="6" spans="1:9" ht="23.25" customHeight="1" thickBot="1" x14ac:dyDescent="0.25">
      <c r="A6" s="893"/>
      <c r="B6" s="727" t="s">
        <v>226</v>
      </c>
      <c r="C6" s="727" t="s">
        <v>311</v>
      </c>
      <c r="D6" s="727" t="s">
        <v>226</v>
      </c>
      <c r="E6" s="727" t="s">
        <v>311</v>
      </c>
      <c r="F6" s="727" t="s">
        <v>226</v>
      </c>
      <c r="G6" s="728" t="s">
        <v>311</v>
      </c>
    </row>
    <row r="7" spans="1:9" ht="13.5" x14ac:dyDescent="0.25">
      <c r="A7" s="729" t="s">
        <v>328</v>
      </c>
      <c r="B7" s="730">
        <v>9488.98</v>
      </c>
      <c r="C7" s="731">
        <v>12.286974821036321</v>
      </c>
      <c r="D7" s="730">
        <v>8281.15</v>
      </c>
      <c r="E7" s="731">
        <v>13.339483463189989</v>
      </c>
      <c r="F7" s="730">
        <v>8102.2277200000008</v>
      </c>
      <c r="G7" s="732">
        <v>9.3743730612256293</v>
      </c>
    </row>
    <row r="8" spans="1:9" ht="13.5" x14ac:dyDescent="0.25">
      <c r="A8" s="733" t="s">
        <v>329</v>
      </c>
      <c r="B8" s="734">
        <v>25620.93</v>
      </c>
      <c r="C8" s="735">
        <v>33.1757177063851</v>
      </c>
      <c r="D8" s="734">
        <v>26290.06</v>
      </c>
      <c r="E8" s="735">
        <v>42.348685945342446</v>
      </c>
      <c r="F8" s="734">
        <v>37654.860769999999</v>
      </c>
      <c r="G8" s="736">
        <v>43.56711815876853</v>
      </c>
    </row>
    <row r="9" spans="1:9" ht="13.5" x14ac:dyDescent="0.25">
      <c r="A9" s="733" t="s">
        <v>319</v>
      </c>
      <c r="B9" s="734">
        <v>14406.75</v>
      </c>
      <c r="C9" s="735">
        <v>18.654836926936827</v>
      </c>
      <c r="D9" s="734">
        <v>16691.509999999998</v>
      </c>
      <c r="E9" s="735">
        <v>26.88710162485528</v>
      </c>
      <c r="F9" s="734">
        <v>19466.2091</v>
      </c>
      <c r="G9" s="736">
        <v>22.522633588879824</v>
      </c>
    </row>
    <row r="10" spans="1:9" ht="13.5" x14ac:dyDescent="0.25">
      <c r="A10" s="733" t="s">
        <v>330</v>
      </c>
      <c r="B10" s="734">
        <v>1080.21</v>
      </c>
      <c r="C10" s="735">
        <v>1.3987291649293858</v>
      </c>
      <c r="D10" s="734">
        <v>951.51</v>
      </c>
      <c r="E10" s="735">
        <v>1.5327160974091651</v>
      </c>
      <c r="F10" s="734">
        <v>1247.0909000000001</v>
      </c>
      <c r="G10" s="736">
        <v>1.4428988843403707</v>
      </c>
    </row>
    <row r="11" spans="1:9" ht="13.5" x14ac:dyDescent="0.25">
      <c r="A11" s="733" t="s">
        <v>322</v>
      </c>
      <c r="B11" s="734">
        <v>10823.06</v>
      </c>
      <c r="C11" s="735">
        <v>14.014432078744539</v>
      </c>
      <c r="D11" s="734">
        <v>7519.63</v>
      </c>
      <c r="E11" s="735">
        <v>12.112808007862114</v>
      </c>
      <c r="F11" s="734">
        <v>6130.7576700000009</v>
      </c>
      <c r="G11" s="736">
        <v>7.0933589541902453</v>
      </c>
    </row>
    <row r="12" spans="1:9" ht="13.5" x14ac:dyDescent="0.25">
      <c r="A12" s="733" t="s">
        <v>331</v>
      </c>
      <c r="B12" s="734">
        <v>2041.09</v>
      </c>
      <c r="C12" s="735">
        <v>2.6429417532199482</v>
      </c>
      <c r="D12" s="734">
        <v>2044.41</v>
      </c>
      <c r="E12" s="735">
        <v>3.2931867418148744</v>
      </c>
      <c r="F12" s="734">
        <v>12786.23933</v>
      </c>
      <c r="G12" s="736">
        <v>14.793829755446028</v>
      </c>
    </row>
    <row r="13" spans="1:9" ht="13.5" x14ac:dyDescent="0.25">
      <c r="A13" s="733" t="s">
        <v>436</v>
      </c>
      <c r="B13" s="734">
        <v>506.94</v>
      </c>
      <c r="C13" s="735">
        <v>0.65642029130382318</v>
      </c>
      <c r="D13" s="734">
        <v>258.12</v>
      </c>
      <c r="E13" s="735">
        <v>0.41578614945008846</v>
      </c>
      <c r="F13" s="734">
        <v>232.89435</v>
      </c>
      <c r="G13" s="736">
        <v>0.26946151061175716</v>
      </c>
    </row>
    <row r="14" spans="1:9" ht="13.5" x14ac:dyDescent="0.25">
      <c r="A14" s="733" t="s">
        <v>437</v>
      </c>
      <c r="B14" s="734">
        <v>13260</v>
      </c>
      <c r="C14" s="735">
        <v>17.169947257444068</v>
      </c>
      <c r="D14" s="734">
        <v>43.6</v>
      </c>
      <c r="E14" s="735">
        <v>7.0231970076026107E-2</v>
      </c>
      <c r="F14" s="734">
        <v>809.26235000000008</v>
      </c>
      <c r="G14" s="736">
        <v>0.93632608653761062</v>
      </c>
    </row>
    <row r="15" spans="1:9" ht="13.5" x14ac:dyDescent="0.25">
      <c r="A15" s="737" t="s">
        <v>332</v>
      </c>
      <c r="B15" s="734">
        <v>0</v>
      </c>
      <c r="C15" s="735">
        <v>0</v>
      </c>
      <c r="D15" s="734">
        <v>0</v>
      </c>
      <c r="E15" s="735">
        <v>0</v>
      </c>
      <c r="F15" s="734">
        <v>0</v>
      </c>
      <c r="G15" s="736">
        <v>0</v>
      </c>
    </row>
    <row r="16" spans="1:9" ht="14.25" thickBot="1" x14ac:dyDescent="0.3">
      <c r="A16" s="738"/>
      <c r="B16" s="739"/>
      <c r="C16" s="739"/>
      <c r="D16" s="739"/>
      <c r="E16" s="739"/>
      <c r="F16" s="739"/>
      <c r="G16" s="740"/>
    </row>
    <row r="17" spans="1:7" ht="14.25" thickBot="1" x14ac:dyDescent="0.3">
      <c r="A17" s="742" t="s">
        <v>128</v>
      </c>
      <c r="B17" s="686">
        <v>77227.959999999992</v>
      </c>
      <c r="C17" s="687">
        <v>100</v>
      </c>
      <c r="D17" s="686">
        <v>62079.990000000005</v>
      </c>
      <c r="E17" s="687">
        <v>100</v>
      </c>
      <c r="F17" s="686">
        <v>86429.542190000007</v>
      </c>
      <c r="G17" s="688">
        <v>100</v>
      </c>
    </row>
    <row r="18" spans="1:7" ht="13.5" x14ac:dyDescent="0.25">
      <c r="A18" s="679" t="s">
        <v>644</v>
      </c>
      <c r="B18" s="741"/>
      <c r="C18" s="741"/>
      <c r="D18" s="741"/>
      <c r="E18" s="741"/>
      <c r="F18" s="741"/>
      <c r="G18" s="741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B4EE-172F-4209-8336-5D24C9FB6932}">
  <sheetPr codeName="Hoja43">
    <tabColor theme="0" tint="-0.499984740745262"/>
  </sheetPr>
  <dimension ref="A1:C14"/>
  <sheetViews>
    <sheetView zoomScale="80" zoomScaleNormal="80" workbookViewId="0">
      <selection activeCell="E7" sqref="E7"/>
    </sheetView>
  </sheetViews>
  <sheetFormatPr baseColWidth="10" defaultRowHeight="12.75" x14ac:dyDescent="0.2"/>
  <cols>
    <col min="1" max="1" width="42.140625" customWidth="1"/>
    <col min="2" max="3" width="13.42578125" customWidth="1"/>
  </cols>
  <sheetData>
    <row r="1" spans="1:3" ht="13.5" thickBot="1" x14ac:dyDescent="0.25"/>
    <row r="2" spans="1:3" x14ac:dyDescent="0.2">
      <c r="A2" s="1100" t="s">
        <v>310</v>
      </c>
      <c r="B2" s="1102">
        <v>2020</v>
      </c>
      <c r="C2" s="1103"/>
    </row>
    <row r="3" spans="1:3" ht="13.5" thickBot="1" x14ac:dyDescent="0.25">
      <c r="A3" s="1101"/>
      <c r="B3" s="211" t="s">
        <v>226</v>
      </c>
      <c r="C3" s="212" t="s">
        <v>311</v>
      </c>
    </row>
    <row r="4" spans="1:3" x14ac:dyDescent="0.2">
      <c r="A4" s="204" t="s">
        <v>328</v>
      </c>
      <c r="B4" s="205">
        <f>'10.4.3.1'!F7</f>
        <v>8102.2277200000008</v>
      </c>
      <c r="C4" s="206">
        <f>'10.4.3.1'!$G$7</f>
        <v>9.3743730612256293</v>
      </c>
    </row>
    <row r="5" spans="1:3" x14ac:dyDescent="0.2">
      <c r="A5" s="207" t="s">
        <v>329</v>
      </c>
      <c r="B5" s="208">
        <f>'10.4.3.1'!F8</f>
        <v>37654.860769999999</v>
      </c>
      <c r="C5" s="206">
        <f>'10.4.3.1'!G8</f>
        <v>43.56711815876853</v>
      </c>
    </row>
    <row r="6" spans="1:3" x14ac:dyDescent="0.2">
      <c r="A6" s="207" t="s">
        <v>319</v>
      </c>
      <c r="B6" s="208">
        <f>'10.4.3.1'!F9</f>
        <v>19466.2091</v>
      </c>
      <c r="C6" s="206">
        <f>'10.4.3.1'!G9</f>
        <v>22.522633588879824</v>
      </c>
    </row>
    <row r="7" spans="1:3" x14ac:dyDescent="0.2">
      <c r="A7" s="207" t="s">
        <v>330</v>
      </c>
      <c r="B7" s="208">
        <f>'10.4.3.1'!F10</f>
        <v>1247.0909000000001</v>
      </c>
      <c r="C7" s="206">
        <f>'10.4.3.1'!G10</f>
        <v>1.4428988843403707</v>
      </c>
    </row>
    <row r="8" spans="1:3" x14ac:dyDescent="0.2">
      <c r="A8" s="207" t="s">
        <v>322</v>
      </c>
      <c r="B8" s="208">
        <f>'10.4.3.1'!F11</f>
        <v>6130.7576700000009</v>
      </c>
      <c r="C8" s="206">
        <f>'10.4.3.1'!G11</f>
        <v>7.0933589541902453</v>
      </c>
    </row>
    <row r="9" spans="1:3" x14ac:dyDescent="0.2">
      <c r="A9" s="207" t="s">
        <v>764</v>
      </c>
      <c r="B9" s="208">
        <f>'10.4.3.1'!F12+'10.4.3.1'!F13+'10.4.3.1'!F14+'10.4.3.1'!F15</f>
        <v>13828.396030000002</v>
      </c>
      <c r="C9" s="206">
        <f>'10.4.3.1'!G12+'10.4.3.1'!G13+'10.4.3.1'!G14+'10.4.3.1'!G15</f>
        <v>15.999617352595395</v>
      </c>
    </row>
    <row r="10" spans="1:3" x14ac:dyDescent="0.2">
      <c r="A10" s="207"/>
      <c r="B10" s="208"/>
      <c r="C10" s="206"/>
    </row>
    <row r="11" spans="1:3" x14ac:dyDescent="0.2">
      <c r="A11" s="207"/>
      <c r="B11" s="208"/>
      <c r="C11" s="206"/>
    </row>
    <row r="12" spans="1:3" x14ac:dyDescent="0.2">
      <c r="A12" s="209"/>
      <c r="B12" s="208"/>
      <c r="C12" s="206"/>
    </row>
    <row r="13" spans="1:3" x14ac:dyDescent="0.2">
      <c r="A13" s="207"/>
      <c r="B13" s="210"/>
      <c r="C13" s="206"/>
    </row>
    <row r="14" spans="1:3" ht="13.5" thickBot="1" x14ac:dyDescent="0.25">
      <c r="A14" s="213" t="s">
        <v>128</v>
      </c>
      <c r="B14" s="214">
        <f>'10.4.3.1'!F17</f>
        <v>86429.542190000007</v>
      </c>
      <c r="C14" s="215">
        <f>'10.4.3.1'!G17</f>
        <v>100</v>
      </c>
    </row>
  </sheetData>
  <mergeCells count="2">
    <mergeCell ref="A2:A3"/>
    <mergeCell ref="B2:C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transitionEntry="1" codeName="Hoja39">
    <pageSetUpPr fitToPage="1"/>
  </sheetPr>
  <dimension ref="A1:G27"/>
  <sheetViews>
    <sheetView showGridLines="0" view="pageBreakPreview" zoomScale="75" zoomScaleNormal="75" zoomScaleSheetLayoutView="75" workbookViewId="0">
      <selection activeCell="C16" sqref="C16"/>
    </sheetView>
  </sheetViews>
  <sheetFormatPr baseColWidth="10" defaultColWidth="19.140625" defaultRowHeight="12.75" x14ac:dyDescent="0.2"/>
  <cols>
    <col min="1" max="1" width="56.7109375" style="115" customWidth="1"/>
    <col min="2" max="7" width="12.7109375" style="115" customWidth="1"/>
    <col min="8" max="8" width="9.28515625" style="115" customWidth="1"/>
    <col min="9" max="16384" width="19.140625" style="115"/>
  </cols>
  <sheetData>
    <row r="1" spans="1:7" s="61" customFormat="1" ht="18.75" x14ac:dyDescent="0.3">
      <c r="A1" s="1104" t="s">
        <v>657</v>
      </c>
      <c r="B1" s="1104"/>
      <c r="C1" s="1104"/>
      <c r="D1" s="1104"/>
      <c r="E1" s="1104"/>
      <c r="F1" s="1104"/>
      <c r="G1" s="1104"/>
    </row>
    <row r="2" spans="1:7" x14ac:dyDescent="0.2">
      <c r="A2" s="743"/>
      <c r="B2" s="743"/>
      <c r="C2" s="743"/>
      <c r="D2" s="743"/>
      <c r="E2" s="743"/>
      <c r="F2" s="743"/>
      <c r="G2" s="743"/>
    </row>
    <row r="3" spans="1:7" s="66" customFormat="1" ht="15.75" x14ac:dyDescent="0.25">
      <c r="A3" s="1105" t="s">
        <v>719</v>
      </c>
      <c r="B3" s="1106"/>
      <c r="C3" s="1106"/>
      <c r="D3" s="1106"/>
      <c r="E3" s="1106"/>
      <c r="F3" s="1106"/>
      <c r="G3" s="1106"/>
    </row>
    <row r="4" spans="1:7" s="66" customFormat="1" ht="14.25" customHeight="1" x14ac:dyDescent="0.25">
      <c r="A4" s="246"/>
      <c r="B4" s="796"/>
      <c r="C4" s="796"/>
      <c r="D4" s="796"/>
      <c r="E4" s="796"/>
      <c r="F4" s="796"/>
      <c r="G4" s="796"/>
    </row>
    <row r="5" spans="1:7" ht="19.5" customHeight="1" x14ac:dyDescent="0.2">
      <c r="A5" s="1107" t="s">
        <v>310</v>
      </c>
      <c r="B5" s="1108">
        <v>2019</v>
      </c>
      <c r="C5" s="1108"/>
      <c r="D5" s="1108">
        <v>2020</v>
      </c>
      <c r="E5" s="1108"/>
      <c r="F5" s="1108">
        <v>2021</v>
      </c>
      <c r="G5" s="1109"/>
    </row>
    <row r="6" spans="1:7" ht="23.25" customHeight="1" thickBot="1" x14ac:dyDescent="0.25">
      <c r="A6" s="893"/>
      <c r="B6" s="797" t="s">
        <v>226</v>
      </c>
      <c r="C6" s="797" t="s">
        <v>311</v>
      </c>
      <c r="D6" s="797" t="s">
        <v>226</v>
      </c>
      <c r="E6" s="797" t="s">
        <v>311</v>
      </c>
      <c r="F6" s="797" t="s">
        <v>226</v>
      </c>
      <c r="G6" s="798" t="s">
        <v>311</v>
      </c>
    </row>
    <row r="7" spans="1:7" ht="13.5" x14ac:dyDescent="0.25">
      <c r="A7" s="799" t="s">
        <v>333</v>
      </c>
      <c r="B7" s="800">
        <v>3944.27</v>
      </c>
      <c r="C7" s="800">
        <v>15.171354566134347</v>
      </c>
      <c r="D7" s="800">
        <v>4160.47</v>
      </c>
      <c r="E7" s="800">
        <v>15.798745204901007</v>
      </c>
      <c r="F7" s="800">
        <v>4234.0174000000006</v>
      </c>
      <c r="G7" s="801">
        <v>15.508376476319031</v>
      </c>
    </row>
    <row r="8" spans="1:7" ht="13.5" x14ac:dyDescent="0.25">
      <c r="A8" s="802" t="s">
        <v>334</v>
      </c>
      <c r="B8" s="803">
        <v>13171.02</v>
      </c>
      <c r="C8" s="803">
        <v>50.661393468917396</v>
      </c>
      <c r="D8" s="803">
        <v>10961.05</v>
      </c>
      <c r="E8" s="803">
        <v>41.622902250990919</v>
      </c>
      <c r="F8" s="803">
        <v>12330.34297</v>
      </c>
      <c r="G8" s="804">
        <v>45.163631321140464</v>
      </c>
    </row>
    <row r="9" spans="1:7" ht="13.5" x14ac:dyDescent="0.25">
      <c r="A9" s="713" t="s">
        <v>335</v>
      </c>
      <c r="B9" s="803">
        <v>2126.77</v>
      </c>
      <c r="C9" s="803">
        <v>8.1804698336111734</v>
      </c>
      <c r="D9" s="803">
        <v>2714.11</v>
      </c>
      <c r="E9" s="803">
        <v>10.306415464616707</v>
      </c>
      <c r="F9" s="803">
        <v>2707.2499300000009</v>
      </c>
      <c r="G9" s="804">
        <v>9.9161262610607945</v>
      </c>
    </row>
    <row r="10" spans="1:7" ht="13.5" x14ac:dyDescent="0.25">
      <c r="A10" s="713" t="s">
        <v>336</v>
      </c>
      <c r="B10" s="803">
        <v>6756.08</v>
      </c>
      <c r="C10" s="803">
        <v>25.986782131337087</v>
      </c>
      <c r="D10" s="803">
        <v>8498.5499999999993</v>
      </c>
      <c r="E10" s="803">
        <v>32.271937079491366</v>
      </c>
      <c r="F10" s="803">
        <v>8029.8767800000005</v>
      </c>
      <c r="G10" s="804">
        <v>29.411865941479693</v>
      </c>
    </row>
    <row r="11" spans="1:7" ht="13.5" x14ac:dyDescent="0.25">
      <c r="A11" s="713" t="s">
        <v>337</v>
      </c>
      <c r="B11" s="803">
        <v>0</v>
      </c>
      <c r="C11" s="803">
        <v>0</v>
      </c>
      <c r="D11" s="803">
        <v>0</v>
      </c>
      <c r="E11" s="803">
        <v>0</v>
      </c>
      <c r="F11" s="803">
        <v>0</v>
      </c>
      <c r="G11" s="804">
        <v>0</v>
      </c>
    </row>
    <row r="12" spans="1:7" ht="14.25" thickBot="1" x14ac:dyDescent="0.3">
      <c r="A12" s="719"/>
      <c r="B12" s="805"/>
      <c r="C12" s="805"/>
      <c r="D12" s="805"/>
      <c r="E12" s="805"/>
      <c r="F12" s="805"/>
      <c r="G12" s="806"/>
    </row>
    <row r="13" spans="1:7" ht="14.25" thickBot="1" x14ac:dyDescent="0.3">
      <c r="A13" s="722" t="s">
        <v>128</v>
      </c>
      <c r="B13" s="686">
        <v>25998.14</v>
      </c>
      <c r="C13" s="686">
        <v>100</v>
      </c>
      <c r="D13" s="686">
        <v>26334.18</v>
      </c>
      <c r="E13" s="686">
        <v>100</v>
      </c>
      <c r="F13" s="686">
        <v>27301.487080000006</v>
      </c>
      <c r="G13" s="807">
        <v>100</v>
      </c>
    </row>
    <row r="14" spans="1:7" ht="13.5" x14ac:dyDescent="0.25">
      <c r="A14" s="684" t="s">
        <v>644</v>
      </c>
      <c r="B14" s="709"/>
      <c r="C14" s="748"/>
      <c r="D14" s="748"/>
      <c r="E14" s="748"/>
      <c r="F14" s="748"/>
      <c r="G14" s="748"/>
    </row>
    <row r="15" spans="1:7" ht="13.5" x14ac:dyDescent="0.25">
      <c r="A15" s="747"/>
      <c r="B15" s="747"/>
      <c r="C15" s="747"/>
      <c r="D15" s="747"/>
      <c r="E15" s="747"/>
      <c r="F15" s="747"/>
      <c r="G15" s="747"/>
    </row>
    <row r="19" spans="1:1" ht="14.25" x14ac:dyDescent="0.2">
      <c r="A19" s="57"/>
    </row>
    <row r="20" spans="1:1" ht="14.25" x14ac:dyDescent="0.2">
      <c r="A20" s="57"/>
    </row>
    <row r="21" spans="1:1" ht="14.25" x14ac:dyDescent="0.2">
      <c r="A21" s="57"/>
    </row>
    <row r="22" spans="1:1" ht="14.25" x14ac:dyDescent="0.2">
      <c r="A22" s="57"/>
    </row>
    <row r="23" spans="1:1" ht="14.25" x14ac:dyDescent="0.2">
      <c r="A23" s="57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G25"/>
  <sheetViews>
    <sheetView view="pageBreakPreview" zoomScale="80" zoomScaleNormal="98" zoomScaleSheetLayoutView="80" workbookViewId="0">
      <selection activeCell="E30" sqref="E30"/>
    </sheetView>
  </sheetViews>
  <sheetFormatPr baseColWidth="10" defaultColWidth="11.42578125" defaultRowHeight="12.75" customHeight="1" x14ac:dyDescent="0.2"/>
  <cols>
    <col min="1" max="1" width="39.42578125" style="12" customWidth="1"/>
    <col min="2" max="5" width="18" style="12" customWidth="1"/>
    <col min="6" max="6" width="18" style="111" customWidth="1"/>
    <col min="7" max="7" width="14.5703125" style="12" customWidth="1"/>
    <col min="8" max="8" width="7.28515625" style="12" customWidth="1"/>
    <col min="9" max="16384" width="11.42578125" style="12"/>
  </cols>
  <sheetData>
    <row r="1" spans="1:7" ht="18" customHeight="1" x14ac:dyDescent="0.3">
      <c r="A1" s="911" t="s">
        <v>646</v>
      </c>
      <c r="B1" s="911"/>
      <c r="C1" s="911"/>
      <c r="D1" s="911"/>
      <c r="E1" s="911"/>
      <c r="F1" s="911"/>
      <c r="G1" s="911"/>
    </row>
    <row r="2" spans="1:7" ht="12.75" customHeight="1" x14ac:dyDescent="0.25">
      <c r="A2" s="907"/>
      <c r="B2" s="907"/>
      <c r="C2" s="907"/>
      <c r="D2" s="907"/>
      <c r="E2" s="907"/>
      <c r="F2" s="907"/>
      <c r="G2" s="326"/>
    </row>
    <row r="3" spans="1:7" ht="15" customHeight="1" x14ac:dyDescent="0.25">
      <c r="A3" s="907" t="s">
        <v>767</v>
      </c>
      <c r="B3" s="907"/>
      <c r="C3" s="907"/>
      <c r="D3" s="907"/>
      <c r="E3" s="907"/>
      <c r="F3" s="907"/>
      <c r="G3" s="907"/>
    </row>
    <row r="4" spans="1:7" ht="13.5" customHeight="1" x14ac:dyDescent="0.2">
      <c r="A4" s="111"/>
      <c r="B4" s="111"/>
      <c r="C4" s="111"/>
      <c r="D4" s="111"/>
      <c r="E4" s="111"/>
      <c r="G4" s="111"/>
    </row>
    <row r="5" spans="1:7" s="110" customFormat="1" ht="22.5" customHeight="1" x14ac:dyDescent="0.2">
      <c r="A5" s="908" t="s">
        <v>371</v>
      </c>
      <c r="B5" s="298" t="s">
        <v>120</v>
      </c>
      <c r="C5" s="298" t="s">
        <v>757</v>
      </c>
      <c r="D5" s="298" t="s">
        <v>768</v>
      </c>
      <c r="E5" s="909" t="s">
        <v>121</v>
      </c>
      <c r="F5" s="910"/>
      <c r="G5" s="299" t="s">
        <v>594</v>
      </c>
    </row>
    <row r="6" spans="1:7" s="110" customFormat="1" ht="24.75" customHeight="1" thickBot="1" x14ac:dyDescent="0.25">
      <c r="A6" s="908"/>
      <c r="B6" s="298" t="s">
        <v>593</v>
      </c>
      <c r="C6" s="300" t="s">
        <v>415</v>
      </c>
      <c r="D6" s="300" t="s">
        <v>415</v>
      </c>
      <c r="E6" s="301" t="s">
        <v>370</v>
      </c>
      <c r="F6" s="302" t="s">
        <v>122</v>
      </c>
      <c r="G6" s="301" t="s">
        <v>122</v>
      </c>
    </row>
    <row r="7" spans="1:7" s="7" customFormat="1" ht="21" customHeight="1" x14ac:dyDescent="0.25">
      <c r="A7" s="303" t="s">
        <v>123</v>
      </c>
      <c r="B7" s="304">
        <v>67.215743996645273</v>
      </c>
      <c r="C7" s="305">
        <v>12925.631300931922</v>
      </c>
      <c r="D7" s="305">
        <v>12900.51232549536</v>
      </c>
      <c r="E7" s="305">
        <v>-25.118975436540495</v>
      </c>
      <c r="F7" s="304">
        <v>-0.1943346119947762</v>
      </c>
      <c r="G7" s="306">
        <v>-0.16587899916673521</v>
      </c>
    </row>
    <row r="8" spans="1:7" s="7" customFormat="1" ht="13.5" customHeight="1" x14ac:dyDescent="0.25">
      <c r="A8" s="307" t="s">
        <v>592</v>
      </c>
      <c r="B8" s="308">
        <v>48.821544971929299</v>
      </c>
      <c r="C8" s="309">
        <v>8407.7005622265769</v>
      </c>
      <c r="D8" s="309">
        <v>8428.5588892337</v>
      </c>
      <c r="E8" s="309">
        <v>20.85832700712308</v>
      </c>
      <c r="F8" s="310">
        <v>0.24808598799097581</v>
      </c>
      <c r="G8" s="311">
        <v>0.10004824285770766</v>
      </c>
    </row>
    <row r="9" spans="1:7" ht="13.5" customHeight="1" x14ac:dyDescent="0.25">
      <c r="A9" s="307" t="s">
        <v>372</v>
      </c>
      <c r="B9" s="310">
        <v>42.628040111076068</v>
      </c>
      <c r="C9" s="309">
        <v>7079.0454469133892</v>
      </c>
      <c r="D9" s="309">
        <v>7099.5845548099896</v>
      </c>
      <c r="E9" s="309">
        <v>20.539107896600399</v>
      </c>
      <c r="F9" s="310">
        <v>0.29013951175515729</v>
      </c>
      <c r="G9" s="311">
        <v>8.6019203557110374E-2</v>
      </c>
    </row>
    <row r="10" spans="1:7" ht="13.5" customHeight="1" x14ac:dyDescent="0.25">
      <c r="A10" s="312" t="s">
        <v>373</v>
      </c>
      <c r="B10" s="310">
        <v>6.1935048608532499</v>
      </c>
      <c r="C10" s="309">
        <v>17552.436026526233</v>
      </c>
      <c r="D10" s="309">
        <v>17575.491443122086</v>
      </c>
      <c r="E10" s="309">
        <v>23.055416595852876</v>
      </c>
      <c r="F10" s="310">
        <v>0.13135166287466404</v>
      </c>
      <c r="G10" s="311">
        <v>1.4029039300591907E-2</v>
      </c>
    </row>
    <row r="11" spans="1:7" ht="13.5" customHeight="1" x14ac:dyDescent="0.25">
      <c r="A11" s="313" t="s">
        <v>162</v>
      </c>
      <c r="B11" s="310">
        <v>0.72762845698933332</v>
      </c>
      <c r="C11" s="309">
        <v>35534.373116156734</v>
      </c>
      <c r="D11" s="309">
        <v>36608.544142388957</v>
      </c>
      <c r="E11" s="309">
        <v>1074.1710262322231</v>
      </c>
      <c r="F11" s="310">
        <v>3.0229069265438113</v>
      </c>
      <c r="G11" s="311">
        <v>7.678945487980611E-2</v>
      </c>
    </row>
    <row r="12" spans="1:7" ht="13.5" customHeight="1" x14ac:dyDescent="0.25">
      <c r="A12" s="313" t="s">
        <v>591</v>
      </c>
      <c r="B12" s="310">
        <v>0.15093367537285537</v>
      </c>
      <c r="C12" s="309">
        <v>189346.23148849988</v>
      </c>
      <c r="D12" s="309">
        <v>203842.93426233844</v>
      </c>
      <c r="E12" s="309">
        <v>14496.702773838566</v>
      </c>
      <c r="F12" s="310">
        <v>7.6561876409560625</v>
      </c>
      <c r="G12" s="311">
        <v>0.21496802049164077</v>
      </c>
    </row>
    <row r="13" spans="1:7" ht="13.5" customHeight="1" x14ac:dyDescent="0.25">
      <c r="A13" s="313" t="s">
        <v>143</v>
      </c>
      <c r="B13" s="310">
        <v>0.43652166632395872</v>
      </c>
      <c r="C13" s="309">
        <v>31048.128558498218</v>
      </c>
      <c r="D13" s="309">
        <v>31307.792171263154</v>
      </c>
      <c r="E13" s="309">
        <v>259.66361276493626</v>
      </c>
      <c r="F13" s="310">
        <v>0.83632613242920684</v>
      </c>
      <c r="G13" s="311">
        <v>1.1136157757673685E-2</v>
      </c>
    </row>
    <row r="14" spans="1:7" s="7" customFormat="1" ht="13.5" customHeight="1" x14ac:dyDescent="0.25">
      <c r="A14" s="312" t="s">
        <v>163</v>
      </c>
      <c r="B14" s="310">
        <v>1.1439658279439653</v>
      </c>
      <c r="C14" s="309">
        <v>40186.173884243188</v>
      </c>
      <c r="D14" s="309">
        <v>41821.664789125316</v>
      </c>
      <c r="E14" s="309">
        <v>1635.4909048821282</v>
      </c>
      <c r="F14" s="310">
        <v>4.0697850698431211</v>
      </c>
      <c r="G14" s="311">
        <v>0.18381445458842671</v>
      </c>
    </row>
    <row r="15" spans="1:7" s="7" customFormat="1" ht="13.5" customHeight="1" x14ac:dyDescent="0.25">
      <c r="A15" s="312" t="s">
        <v>124</v>
      </c>
      <c r="B15" s="310">
        <v>3.126907943606398</v>
      </c>
      <c r="C15" s="309">
        <v>18851.806212272408</v>
      </c>
      <c r="D15" s="309">
        <v>18721.062772829158</v>
      </c>
      <c r="E15" s="309">
        <v>-130.74343944324937</v>
      </c>
      <c r="F15" s="310">
        <v>-0.69353269374335014</v>
      </c>
      <c r="G15" s="311">
        <v>-4.0165527638172001E-2</v>
      </c>
    </row>
    <row r="16" spans="1:7" s="7" customFormat="1" ht="13.5" customHeight="1" x14ac:dyDescent="0.25">
      <c r="A16" s="312" t="s">
        <v>125</v>
      </c>
      <c r="B16" s="310">
        <v>3.3014251431765702</v>
      </c>
      <c r="C16" s="309">
        <v>16545.765200703907</v>
      </c>
      <c r="D16" s="309">
        <v>16464.715649633221</v>
      </c>
      <c r="E16" s="309">
        <v>-81.049551070685993</v>
      </c>
      <c r="F16" s="310">
        <v>-0.48985072668163809</v>
      </c>
      <c r="G16" s="311">
        <v>-2.6288786729916112E-2</v>
      </c>
    </row>
    <row r="17" spans="1:7" s="7" customFormat="1" ht="13.5" customHeight="1" x14ac:dyDescent="0.25">
      <c r="A17" s="312" t="s">
        <v>126</v>
      </c>
      <c r="B17" s="310">
        <v>9.5068163113028721</v>
      </c>
      <c r="C17" s="309">
        <v>24277.022275110769</v>
      </c>
      <c r="D17" s="309">
        <v>23542.364430104575</v>
      </c>
      <c r="E17" s="309">
        <v>-734.65784500619338</v>
      </c>
      <c r="F17" s="310">
        <v>-3.0261447910742305</v>
      </c>
      <c r="G17" s="311">
        <v>-0.68618101537404708</v>
      </c>
    </row>
    <row r="18" spans="1:7" s="7" customFormat="1" ht="13.5" customHeight="1" x14ac:dyDescent="0.25">
      <c r="A18" s="314" t="s">
        <v>127</v>
      </c>
      <c r="B18" s="315">
        <v>32.784256003354727</v>
      </c>
      <c r="C18" s="316">
        <v>4546.0475939227399</v>
      </c>
      <c r="D18" s="316">
        <v>4431.7311934781492</v>
      </c>
      <c r="E18" s="316">
        <v>-114.31640044459073</v>
      </c>
      <c r="F18" s="315">
        <v>-2.5146327239822881</v>
      </c>
      <c r="G18" s="317">
        <v>-0.36820726099101025</v>
      </c>
    </row>
    <row r="19" spans="1:7" s="7" customFormat="1" ht="13.5" customHeight="1" thickBot="1" x14ac:dyDescent="0.3">
      <c r="A19" s="318"/>
      <c r="B19" s="319"/>
      <c r="C19" s="320"/>
      <c r="D19" s="320"/>
      <c r="E19" s="320"/>
      <c r="F19" s="319"/>
      <c r="G19" s="321"/>
    </row>
    <row r="20" spans="1:7" s="7" customFormat="1" ht="13.5" customHeight="1" x14ac:dyDescent="0.25">
      <c r="A20" s="322" t="s">
        <v>128</v>
      </c>
      <c r="B20" s="323">
        <v>100</v>
      </c>
      <c r="C20" s="324">
        <v>10178.447126410629</v>
      </c>
      <c r="D20" s="324">
        <v>10124.085438811035</v>
      </c>
      <c r="E20" s="324">
        <v>-54.361687599594006</v>
      </c>
      <c r="F20" s="323">
        <v>-0.53408626015787775</v>
      </c>
      <c r="G20" s="325">
        <v>-0.53408626015788263</v>
      </c>
    </row>
    <row r="21" spans="1:7" ht="12.75" customHeight="1" x14ac:dyDescent="0.2">
      <c r="A21" s="111"/>
      <c r="E21" s="111"/>
      <c r="G21" s="111"/>
    </row>
    <row r="22" spans="1:7" ht="12.75" customHeight="1" x14ac:dyDescent="0.2">
      <c r="A22" s="111"/>
      <c r="G22" s="111"/>
    </row>
    <row r="23" spans="1:7" ht="12.75" customHeight="1" x14ac:dyDescent="0.2">
      <c r="A23" s="111"/>
      <c r="G23" s="111"/>
    </row>
    <row r="24" spans="1:7" ht="12.75" customHeight="1" x14ac:dyDescent="0.2">
      <c r="A24" s="111"/>
      <c r="B24" s="111"/>
      <c r="C24" s="111"/>
      <c r="D24" s="111"/>
    </row>
    <row r="25" spans="1:7" ht="12.75" customHeight="1" x14ac:dyDescent="0.2">
      <c r="A25" s="111"/>
      <c r="B25" s="111"/>
      <c r="C25" s="111"/>
      <c r="D25" s="111"/>
    </row>
  </sheetData>
  <mergeCells count="5">
    <mergeCell ref="A2:F2"/>
    <mergeCell ref="A5:A6"/>
    <mergeCell ref="E5:F5"/>
    <mergeCell ref="A3:G3"/>
    <mergeCell ref="A1:G1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0">
    <pageSetUpPr fitToPage="1"/>
  </sheetPr>
  <dimension ref="A1:H42"/>
  <sheetViews>
    <sheetView showGridLines="0" view="pageBreakPreview" zoomScale="75" zoomScaleNormal="75" zoomScaleSheetLayoutView="75" workbookViewId="0">
      <selection activeCell="A34" sqref="A34"/>
    </sheetView>
  </sheetViews>
  <sheetFormatPr baseColWidth="10" defaultColWidth="11.42578125" defaultRowHeight="12.75" x14ac:dyDescent="0.2"/>
  <cols>
    <col min="1" max="1" width="50.7109375" style="44" customWidth="1"/>
    <col min="2" max="4" width="14" style="44" bestFit="1" customWidth="1"/>
    <col min="5" max="5" width="13.85546875" style="44" bestFit="1" customWidth="1"/>
    <col min="6" max="6" width="13.85546875" style="44" customWidth="1"/>
    <col min="7" max="7" width="13.5703125" style="44" customWidth="1"/>
    <col min="8" max="8" width="13.85546875" style="44" customWidth="1"/>
    <col min="9" max="16384" width="11.42578125" style="44"/>
  </cols>
  <sheetData>
    <row r="1" spans="1:8" ht="18" customHeight="1" x14ac:dyDescent="0.3">
      <c r="A1" s="1111" t="s">
        <v>657</v>
      </c>
      <c r="B1" s="1111"/>
      <c r="C1" s="1111"/>
      <c r="D1" s="1111"/>
      <c r="E1" s="1111"/>
      <c r="F1" s="1111"/>
      <c r="G1" s="1111"/>
    </row>
    <row r="2" spans="1:8" ht="12.75" customHeight="1" x14ac:dyDescent="0.3">
      <c r="A2" s="744"/>
      <c r="B2" s="745"/>
      <c r="C2" s="745"/>
      <c r="D2" s="745"/>
      <c r="E2" s="326"/>
      <c r="F2" s="326"/>
      <c r="G2" s="326"/>
    </row>
    <row r="3" spans="1:8" ht="15" customHeight="1" x14ac:dyDescent="0.25">
      <c r="A3" s="1112" t="s">
        <v>718</v>
      </c>
      <c r="B3" s="1112"/>
      <c r="C3" s="1112"/>
      <c r="D3" s="1112"/>
      <c r="E3" s="1112"/>
      <c r="F3" s="1112"/>
      <c r="G3" s="1112"/>
    </row>
    <row r="4" spans="1:8" ht="15" customHeight="1" x14ac:dyDescent="0.25">
      <c r="A4" s="1112" t="s">
        <v>540</v>
      </c>
      <c r="B4" s="1112"/>
      <c r="C4" s="1112"/>
      <c r="D4" s="1112"/>
      <c r="E4" s="1112"/>
      <c r="F4" s="1112"/>
      <c r="G4" s="1112"/>
    </row>
    <row r="5" spans="1:8" ht="13.5" thickBot="1" x14ac:dyDescent="0.25">
      <c r="A5" s="118"/>
      <c r="B5" s="118"/>
      <c r="C5" s="145"/>
      <c r="D5" s="118"/>
      <c r="H5" s="166"/>
    </row>
    <row r="6" spans="1:8" ht="27.75" customHeight="1" thickBot="1" x14ac:dyDescent="0.25">
      <c r="A6" s="777"/>
      <c r="B6" s="778">
        <v>2016</v>
      </c>
      <c r="C6" s="778">
        <v>2017</v>
      </c>
      <c r="D6" s="458">
        <v>2018</v>
      </c>
      <c r="E6" s="458">
        <v>2019</v>
      </c>
      <c r="F6" s="458">
        <v>2020</v>
      </c>
      <c r="G6" s="459">
        <v>2021</v>
      </c>
      <c r="H6" s="166"/>
    </row>
    <row r="7" spans="1:8" ht="13.5" x14ac:dyDescent="0.25">
      <c r="A7" s="782" t="s">
        <v>338</v>
      </c>
      <c r="B7" s="783"/>
      <c r="C7" s="783"/>
      <c r="D7" s="784"/>
      <c r="E7" s="784"/>
      <c r="F7" s="784"/>
      <c r="G7" s="785"/>
      <c r="H7" s="166"/>
    </row>
    <row r="8" spans="1:8" ht="13.5" x14ac:dyDescent="0.25">
      <c r="A8" s="786" t="s">
        <v>339</v>
      </c>
      <c r="B8" s="787" t="s">
        <v>114</v>
      </c>
      <c r="C8" s="787" t="s">
        <v>114</v>
      </c>
      <c r="D8" s="787" t="s">
        <v>114</v>
      </c>
      <c r="E8" s="787" t="s">
        <v>114</v>
      </c>
      <c r="F8" s="787" t="s">
        <v>114</v>
      </c>
      <c r="G8" s="788" t="s">
        <v>114</v>
      </c>
      <c r="H8" s="166"/>
    </row>
    <row r="9" spans="1:8" ht="13.5" x14ac:dyDescent="0.25">
      <c r="A9" s="786" t="s">
        <v>340</v>
      </c>
      <c r="B9" s="789">
        <v>5494.4809170500002</v>
      </c>
      <c r="C9" s="789">
        <v>5435.4160062000001</v>
      </c>
      <c r="D9" s="789">
        <v>5467.98394276</v>
      </c>
      <c r="E9" s="789">
        <v>5663.4960000000001</v>
      </c>
      <c r="F9" s="789">
        <v>5884.0749999999998</v>
      </c>
      <c r="G9" s="790">
        <v>5632.8450000000003</v>
      </c>
      <c r="H9" s="166"/>
    </row>
    <row r="10" spans="1:8" ht="13.5" x14ac:dyDescent="0.25">
      <c r="A10" s="786" t="s">
        <v>341</v>
      </c>
      <c r="B10" s="789">
        <v>901.06801731999997</v>
      </c>
      <c r="C10" s="789">
        <v>663.51416131999997</v>
      </c>
      <c r="D10" s="789">
        <v>896.91363757000011</v>
      </c>
      <c r="E10" s="789">
        <v>1159.875</v>
      </c>
      <c r="F10" s="789">
        <v>1197.3399999999999</v>
      </c>
      <c r="G10" s="790">
        <v>1144.588</v>
      </c>
      <c r="H10" s="166"/>
    </row>
    <row r="11" spans="1:8" ht="13.5" x14ac:dyDescent="0.25">
      <c r="A11" s="786" t="s">
        <v>342</v>
      </c>
      <c r="B11" s="789" t="s">
        <v>114</v>
      </c>
      <c r="C11" s="789" t="s">
        <v>114</v>
      </c>
      <c r="D11" s="789" t="s">
        <v>114</v>
      </c>
      <c r="E11" s="787" t="s">
        <v>114</v>
      </c>
      <c r="F11" s="787" t="s">
        <v>114</v>
      </c>
      <c r="G11" s="788"/>
      <c r="H11" s="166"/>
    </row>
    <row r="12" spans="1:8" ht="13.5" x14ac:dyDescent="0.25">
      <c r="A12" s="786" t="s">
        <v>343</v>
      </c>
      <c r="B12" s="789">
        <v>36.831353759999999</v>
      </c>
      <c r="C12" s="789">
        <v>35.674829330000001</v>
      </c>
      <c r="D12" s="789">
        <v>29.673634309999997</v>
      </c>
      <c r="E12" s="789">
        <v>33.409999999999997</v>
      </c>
      <c r="F12" s="789">
        <v>30.062000000000001</v>
      </c>
      <c r="G12" s="790">
        <v>19.672999999999998</v>
      </c>
      <c r="H12" s="166"/>
    </row>
    <row r="13" spans="1:8" ht="13.5" x14ac:dyDescent="0.25">
      <c r="A13" s="791" t="s">
        <v>344</v>
      </c>
      <c r="B13" s="792">
        <v>6432.3802881299998</v>
      </c>
      <c r="C13" s="792">
        <v>6134.6049968500001</v>
      </c>
      <c r="D13" s="792">
        <v>6394.5712146400001</v>
      </c>
      <c r="E13" s="792">
        <v>6856.7809999999999</v>
      </c>
      <c r="F13" s="792">
        <v>7111.4769999999999</v>
      </c>
      <c r="G13" s="793">
        <v>6797.1059999999998</v>
      </c>
      <c r="H13" s="166"/>
    </row>
    <row r="14" spans="1:8" ht="13.5" x14ac:dyDescent="0.25">
      <c r="A14" s="794" t="s">
        <v>345</v>
      </c>
      <c r="B14" s="787"/>
      <c r="C14" s="787"/>
      <c r="D14" s="787"/>
      <c r="E14" s="787"/>
      <c r="F14" s="787"/>
      <c r="G14" s="788"/>
      <c r="H14" s="166"/>
    </row>
    <row r="15" spans="1:8" ht="13.5" x14ac:dyDescent="0.25">
      <c r="A15" s="786" t="s">
        <v>346</v>
      </c>
      <c r="B15" s="789" t="s">
        <v>114</v>
      </c>
      <c r="C15" s="789" t="s">
        <v>114</v>
      </c>
      <c r="D15" s="789" t="s">
        <v>114</v>
      </c>
      <c r="E15" s="787" t="s">
        <v>114</v>
      </c>
      <c r="F15" s="787" t="s">
        <v>114</v>
      </c>
      <c r="G15" s="788"/>
      <c r="H15" s="166"/>
    </row>
    <row r="16" spans="1:8" ht="13.5" x14ac:dyDescent="0.25">
      <c r="A16" s="786" t="s">
        <v>347</v>
      </c>
      <c r="B16" s="789" t="s">
        <v>114</v>
      </c>
      <c r="C16" s="789" t="s">
        <v>114</v>
      </c>
      <c r="D16" s="787" t="s">
        <v>114</v>
      </c>
      <c r="E16" s="787" t="s">
        <v>114</v>
      </c>
      <c r="F16" s="787" t="s">
        <v>114</v>
      </c>
      <c r="G16" s="788">
        <v>4.1100000000000003</v>
      </c>
      <c r="H16" s="166"/>
    </row>
    <row r="17" spans="1:8" ht="13.5" x14ac:dyDescent="0.25">
      <c r="A17" s="786" t="s">
        <v>348</v>
      </c>
      <c r="B17" s="789">
        <v>50.578066</v>
      </c>
      <c r="C17" s="789" t="s">
        <v>114</v>
      </c>
      <c r="D17" s="789" t="s">
        <v>114</v>
      </c>
      <c r="E17" s="789" t="s">
        <v>114</v>
      </c>
      <c r="F17" s="789" t="s">
        <v>114</v>
      </c>
      <c r="G17" s="790"/>
      <c r="H17" s="166"/>
    </row>
    <row r="18" spans="1:8" ht="13.5" x14ac:dyDescent="0.25">
      <c r="A18" s="786" t="s">
        <v>541</v>
      </c>
      <c r="B18" s="789">
        <v>32.757709079999998</v>
      </c>
      <c r="C18" s="789">
        <v>18.24200695</v>
      </c>
      <c r="D18" s="789">
        <v>31.148328249999999</v>
      </c>
      <c r="E18" s="789">
        <v>133.30600000000001</v>
      </c>
      <c r="F18" s="789">
        <v>129.589</v>
      </c>
      <c r="G18" s="790">
        <v>96.653000000000006</v>
      </c>
      <c r="H18" s="166"/>
    </row>
    <row r="19" spans="1:8" ht="13.5" x14ac:dyDescent="0.25">
      <c r="A19" s="786" t="s">
        <v>349</v>
      </c>
      <c r="B19" s="789">
        <v>3.9856613400000001</v>
      </c>
      <c r="C19" s="789">
        <v>0.30812779000000001</v>
      </c>
      <c r="D19" s="789">
        <v>0.80090397000000002</v>
      </c>
      <c r="E19" s="789" t="s">
        <v>114</v>
      </c>
      <c r="F19" s="789" t="s">
        <v>114</v>
      </c>
      <c r="G19" s="790"/>
      <c r="H19" s="166"/>
    </row>
    <row r="20" spans="1:8" ht="13.5" x14ac:dyDescent="0.25">
      <c r="A20" s="791" t="s">
        <v>350</v>
      </c>
      <c r="B20" s="792">
        <v>87.321436419999998</v>
      </c>
      <c r="C20" s="792">
        <v>18.550134740000001</v>
      </c>
      <c r="D20" s="792">
        <v>31.949000000000002</v>
      </c>
      <c r="E20" s="792">
        <v>133.30600000000001</v>
      </c>
      <c r="F20" s="792">
        <v>129.589</v>
      </c>
      <c r="G20" s="793">
        <v>100.76300000000001</v>
      </c>
      <c r="H20" s="166"/>
    </row>
    <row r="21" spans="1:8" ht="14.25" thickBot="1" x14ac:dyDescent="0.3">
      <c r="A21" s="795"/>
      <c r="B21" s="677"/>
      <c r="C21" s="677"/>
      <c r="D21" s="677"/>
      <c r="E21" s="677"/>
      <c r="F21" s="677"/>
      <c r="G21" s="678"/>
      <c r="H21" s="166"/>
    </row>
    <row r="22" spans="1:8" ht="14.25" thickBot="1" x14ac:dyDescent="0.3">
      <c r="A22" s="779" t="s">
        <v>351</v>
      </c>
      <c r="B22" s="780">
        <v>6519.7017245500001</v>
      </c>
      <c r="C22" s="780">
        <v>6153.1551315900006</v>
      </c>
      <c r="D22" s="780">
        <v>6426.5204468599995</v>
      </c>
      <c r="E22" s="780">
        <v>6990.0869999999995</v>
      </c>
      <c r="F22" s="780">
        <v>7241.0659999999998</v>
      </c>
      <c r="G22" s="781">
        <v>6897.8689999999997</v>
      </c>
      <c r="H22" s="166"/>
    </row>
    <row r="23" spans="1:8" s="60" customFormat="1" ht="13.5" x14ac:dyDescent="0.25">
      <c r="A23" s="749"/>
      <c r="B23" s="750"/>
      <c r="C23" s="750"/>
      <c r="D23" s="750"/>
      <c r="E23" s="750"/>
      <c r="F23" s="750"/>
      <c r="G23" s="751"/>
      <c r="H23" s="163"/>
    </row>
    <row r="24" spans="1:8" ht="13.5" x14ac:dyDescent="0.25">
      <c r="A24" s="679" t="s">
        <v>644</v>
      </c>
      <c r="B24" s="679"/>
      <c r="C24" s="679"/>
      <c r="D24" s="679"/>
      <c r="E24" s="436"/>
      <c r="F24" s="436"/>
      <c r="G24" s="436"/>
      <c r="H24" s="166"/>
    </row>
    <row r="25" spans="1:8" ht="13.5" x14ac:dyDescent="0.25">
      <c r="A25" s="1113" t="s">
        <v>352</v>
      </c>
      <c r="B25" s="1114"/>
      <c r="C25" s="1114"/>
      <c r="D25" s="1114"/>
      <c r="E25" s="436"/>
      <c r="F25" s="436"/>
      <c r="G25" s="436"/>
      <c r="H25" s="166"/>
    </row>
    <row r="26" spans="1:8" ht="13.5" x14ac:dyDescent="0.25">
      <c r="A26" s="1113" t="s">
        <v>353</v>
      </c>
      <c r="B26" s="1114"/>
      <c r="C26" s="1114"/>
      <c r="D26" s="1114"/>
      <c r="E26" s="436"/>
      <c r="F26" s="436"/>
      <c r="G26" s="436"/>
      <c r="H26" s="166"/>
    </row>
    <row r="27" spans="1:8" ht="13.5" x14ac:dyDescent="0.25">
      <c r="A27" s="1113" t="s">
        <v>354</v>
      </c>
      <c r="B27" s="1114"/>
      <c r="C27" s="1114"/>
      <c r="D27" s="1114"/>
      <c r="E27" s="436"/>
      <c r="F27" s="436"/>
      <c r="G27" s="436"/>
      <c r="H27" s="166"/>
    </row>
    <row r="28" spans="1:8" ht="13.5" x14ac:dyDescent="0.25">
      <c r="A28" s="475" t="s">
        <v>542</v>
      </c>
      <c r="B28" s="475"/>
      <c r="C28" s="475"/>
      <c r="D28" s="475"/>
      <c r="E28" s="436"/>
      <c r="F28" s="436"/>
      <c r="G28" s="436"/>
    </row>
    <row r="29" spans="1:8" ht="13.5" x14ac:dyDescent="0.25">
      <c r="A29" s="1115" t="s">
        <v>543</v>
      </c>
      <c r="B29" s="1115"/>
      <c r="C29" s="1115"/>
      <c r="D29" s="1115"/>
      <c r="E29" s="436"/>
      <c r="F29" s="436"/>
      <c r="G29" s="436"/>
    </row>
    <row r="30" spans="1:8" ht="13.5" x14ac:dyDescent="0.25">
      <c r="A30" s="1115"/>
      <c r="B30" s="1115"/>
      <c r="C30" s="1115"/>
      <c r="D30" s="1115"/>
      <c r="E30" s="436"/>
      <c r="F30" s="436"/>
      <c r="G30" s="436"/>
    </row>
    <row r="31" spans="1:8" ht="12.75" customHeight="1" x14ac:dyDescent="0.2">
      <c r="A31" s="1110"/>
      <c r="B31" s="1110"/>
      <c r="C31" s="1110"/>
      <c r="D31" s="1110"/>
      <c r="E31" s="1110"/>
      <c r="F31" s="1110"/>
      <c r="G31" s="1110"/>
      <c r="H31" s="1110"/>
    </row>
    <row r="32" spans="1:8" x14ac:dyDescent="0.2">
      <c r="A32" s="1110"/>
      <c r="B32" s="1110"/>
      <c r="C32" s="1110"/>
      <c r="D32" s="1110"/>
      <c r="E32" s="1110"/>
      <c r="F32" s="1110"/>
      <c r="G32" s="1110"/>
      <c r="H32" s="1110"/>
    </row>
    <row r="33" spans="1:1" x14ac:dyDescent="0.2">
      <c r="A33" s="118"/>
    </row>
    <row r="34" spans="1:1" x14ac:dyDescent="0.2">
      <c r="A34" s="118"/>
    </row>
    <row r="39" spans="1:1" x14ac:dyDescent="0.2">
      <c r="A39" s="118"/>
    </row>
    <row r="40" spans="1:1" x14ac:dyDescent="0.2">
      <c r="A40" s="118"/>
    </row>
    <row r="41" spans="1:1" x14ac:dyDescent="0.2">
      <c r="A41" s="118"/>
    </row>
    <row r="42" spans="1:1" x14ac:dyDescent="0.2">
      <c r="A42" s="118"/>
    </row>
  </sheetData>
  <mergeCells count="9">
    <mergeCell ref="A31:H32"/>
    <mergeCell ref="A1:G1"/>
    <mergeCell ref="A3:G3"/>
    <mergeCell ref="A4:G4"/>
    <mergeCell ref="A25:D25"/>
    <mergeCell ref="A26:D26"/>
    <mergeCell ref="A27:D27"/>
    <mergeCell ref="A29:D29"/>
    <mergeCell ref="A30:D30"/>
  </mergeCells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1">
    <pageSetUpPr fitToPage="1"/>
  </sheetPr>
  <dimension ref="A1:J35"/>
  <sheetViews>
    <sheetView showGridLines="0" view="pageBreakPreview" zoomScaleNormal="100" zoomScaleSheetLayoutView="100" workbookViewId="0">
      <selection activeCell="B22" sqref="B22"/>
    </sheetView>
  </sheetViews>
  <sheetFormatPr baseColWidth="10" defaultRowHeight="12.75" x14ac:dyDescent="0.2"/>
  <cols>
    <col min="1" max="1" width="32.5703125" customWidth="1"/>
    <col min="2" max="9" width="17.85546875" customWidth="1"/>
  </cols>
  <sheetData>
    <row r="1" spans="1:9" ht="18.75" x14ac:dyDescent="0.3">
      <c r="A1" s="1067" t="s">
        <v>657</v>
      </c>
      <c r="B1" s="1067"/>
      <c r="C1" s="1067"/>
      <c r="D1" s="1067"/>
      <c r="E1" s="1067"/>
      <c r="F1" s="1067"/>
      <c r="G1" s="1067"/>
      <c r="H1" s="1067"/>
      <c r="I1" s="1067"/>
    </row>
    <row r="2" spans="1:9" ht="18.75" x14ac:dyDescent="0.3">
      <c r="A2" s="746"/>
      <c r="B2" s="746"/>
      <c r="C2" s="746"/>
      <c r="D2" s="746"/>
      <c r="E2" s="746"/>
      <c r="F2" s="746"/>
      <c r="G2" s="746"/>
      <c r="H2" s="746"/>
      <c r="I2" s="746"/>
    </row>
    <row r="3" spans="1:9" ht="15.75" x14ac:dyDescent="0.25">
      <c r="A3" s="1116" t="s">
        <v>717</v>
      </c>
      <c r="B3" s="1116"/>
      <c r="C3" s="1116"/>
      <c r="D3" s="1116"/>
      <c r="E3" s="1116"/>
      <c r="F3" s="1116"/>
      <c r="G3" s="1116"/>
      <c r="H3" s="1116"/>
      <c r="I3" s="1116"/>
    </row>
    <row r="4" spans="1:9" ht="15.75" x14ac:dyDescent="0.25">
      <c r="A4" s="1116" t="s">
        <v>763</v>
      </c>
      <c r="B4" s="1116"/>
      <c r="C4" s="1116"/>
      <c r="D4" s="1116"/>
      <c r="E4" s="1116"/>
      <c r="F4" s="1116"/>
      <c r="G4" s="1116"/>
      <c r="H4" s="1116"/>
      <c r="I4" s="1116"/>
    </row>
    <row r="5" spans="1:9" ht="13.5" thickBot="1" x14ac:dyDescent="0.25"/>
    <row r="6" spans="1:9" ht="43.5" thickBot="1" x14ac:dyDescent="0.25">
      <c r="A6" s="752" t="s">
        <v>355</v>
      </c>
      <c r="B6" s="753" t="s">
        <v>356</v>
      </c>
      <c r="C6" s="754" t="s">
        <v>357</v>
      </c>
      <c r="D6" s="754" t="s">
        <v>358</v>
      </c>
      <c r="E6" s="754" t="s">
        <v>359</v>
      </c>
      <c r="F6" s="754" t="s">
        <v>360</v>
      </c>
      <c r="G6" s="754" t="s">
        <v>361</v>
      </c>
      <c r="H6" s="754" t="s">
        <v>544</v>
      </c>
      <c r="I6" s="755" t="s">
        <v>128</v>
      </c>
    </row>
    <row r="7" spans="1:9" ht="14.25" x14ac:dyDescent="0.25">
      <c r="A7" s="756" t="s">
        <v>552</v>
      </c>
      <c r="B7" s="757"/>
      <c r="C7" s="758">
        <v>4107.8690700500001</v>
      </c>
      <c r="D7" s="759"/>
      <c r="E7" s="759"/>
      <c r="F7" s="759"/>
      <c r="G7" s="759"/>
      <c r="H7" s="759"/>
      <c r="I7" s="760">
        <v>4107.8690700500001</v>
      </c>
    </row>
    <row r="8" spans="1:9" ht="14.25" x14ac:dyDescent="0.25">
      <c r="A8" s="761" t="s">
        <v>362</v>
      </c>
      <c r="B8" s="762"/>
      <c r="C8" s="763">
        <v>0.84939719000000002</v>
      </c>
      <c r="D8" s="763"/>
      <c r="E8" s="763"/>
      <c r="F8" s="763"/>
      <c r="G8" s="763"/>
      <c r="H8" s="763"/>
      <c r="I8" s="764">
        <v>0.84939719000000002</v>
      </c>
    </row>
    <row r="9" spans="1:9" ht="14.25" x14ac:dyDescent="0.25">
      <c r="A9" s="761" t="s">
        <v>553</v>
      </c>
      <c r="B9" s="762"/>
      <c r="C9" s="763">
        <v>0.13809869</v>
      </c>
      <c r="D9" s="763"/>
      <c r="E9" s="763"/>
      <c r="F9" s="763"/>
      <c r="G9" s="763"/>
      <c r="H9" s="763"/>
      <c r="I9" s="764">
        <v>0.13809869</v>
      </c>
    </row>
    <row r="10" spans="1:9" ht="14.25" x14ac:dyDescent="0.25">
      <c r="A10" s="761" t="s">
        <v>568</v>
      </c>
      <c r="B10" s="765"/>
      <c r="C10" s="763">
        <v>53.209651839999999</v>
      </c>
      <c r="D10" s="763"/>
      <c r="E10" s="763"/>
      <c r="F10" s="763"/>
      <c r="G10" s="763"/>
      <c r="H10" s="763"/>
      <c r="I10" s="764">
        <v>53.209651839999999</v>
      </c>
    </row>
    <row r="11" spans="1:9" ht="14.25" x14ac:dyDescent="0.25">
      <c r="A11" s="761" t="s">
        <v>569</v>
      </c>
      <c r="B11" s="765"/>
      <c r="C11" s="763">
        <v>13.22481853</v>
      </c>
      <c r="D11" s="763"/>
      <c r="E11" s="763"/>
      <c r="F11" s="763"/>
      <c r="G11" s="763"/>
      <c r="H11" s="763"/>
      <c r="I11" s="764">
        <v>13.22481853</v>
      </c>
    </row>
    <row r="12" spans="1:9" ht="14.25" x14ac:dyDescent="0.25">
      <c r="A12" s="761" t="s">
        <v>570</v>
      </c>
      <c r="B12" s="765"/>
      <c r="C12" s="763">
        <v>-4.7652650000000005E-2</v>
      </c>
      <c r="D12" s="765"/>
      <c r="E12" s="765"/>
      <c r="F12" s="765"/>
      <c r="G12" s="765"/>
      <c r="H12" s="765"/>
      <c r="I12" s="764">
        <v>-4.7652650000000005E-2</v>
      </c>
    </row>
    <row r="13" spans="1:9" ht="14.25" x14ac:dyDescent="0.25">
      <c r="A13" s="761" t="s">
        <v>363</v>
      </c>
      <c r="B13" s="765"/>
      <c r="C13" s="766">
        <v>295.08227606000003</v>
      </c>
      <c r="D13" s="765"/>
      <c r="E13" s="767"/>
      <c r="F13" s="765"/>
      <c r="G13" s="765"/>
      <c r="H13" s="765"/>
      <c r="I13" s="764">
        <v>295.08227606000003</v>
      </c>
    </row>
    <row r="14" spans="1:9" ht="14.25" x14ac:dyDescent="0.25">
      <c r="A14" s="761" t="s">
        <v>468</v>
      </c>
      <c r="B14" s="765"/>
      <c r="C14" s="763">
        <v>16.289106270000001</v>
      </c>
      <c r="D14" s="763"/>
      <c r="E14" s="763"/>
      <c r="F14" s="763"/>
      <c r="G14" s="763"/>
      <c r="H14" s="763"/>
      <c r="I14" s="764">
        <v>16.289106270000001</v>
      </c>
    </row>
    <row r="15" spans="1:9" ht="14.25" x14ac:dyDescent="0.25">
      <c r="A15" s="761" t="s">
        <v>299</v>
      </c>
      <c r="B15" s="765"/>
      <c r="C15" s="763">
        <v>57.766019050000004</v>
      </c>
      <c r="D15" s="763"/>
      <c r="E15" s="763"/>
      <c r="F15" s="763"/>
      <c r="G15" s="763"/>
      <c r="H15" s="763"/>
      <c r="I15" s="764">
        <v>57.766019050000004</v>
      </c>
    </row>
    <row r="16" spans="1:9" ht="14.25" x14ac:dyDescent="0.25">
      <c r="A16" s="761" t="s">
        <v>554</v>
      </c>
      <c r="B16" s="765"/>
      <c r="C16" s="766">
        <v>181.39224978000001</v>
      </c>
      <c r="D16" s="763"/>
      <c r="E16" s="766"/>
      <c r="F16" s="763"/>
      <c r="G16" s="763"/>
      <c r="H16" s="763"/>
      <c r="I16" s="764">
        <v>181.39224978000001</v>
      </c>
    </row>
    <row r="17" spans="1:10" ht="14.25" x14ac:dyDescent="0.25">
      <c r="A17" s="761" t="s">
        <v>364</v>
      </c>
      <c r="B17" s="765"/>
      <c r="C17" s="766">
        <v>3.8705213500000002</v>
      </c>
      <c r="D17" s="766"/>
      <c r="E17" s="766"/>
      <c r="F17" s="763"/>
      <c r="G17" s="763"/>
      <c r="H17" s="763"/>
      <c r="I17" s="764">
        <v>3.8705213500000002</v>
      </c>
    </row>
    <row r="18" spans="1:10" ht="14.25" x14ac:dyDescent="0.25">
      <c r="A18" s="761" t="s">
        <v>365</v>
      </c>
      <c r="B18" s="765"/>
      <c r="C18" s="763">
        <v>310.63781361999997</v>
      </c>
      <c r="D18" s="763"/>
      <c r="E18" s="763"/>
      <c r="F18" s="763"/>
      <c r="G18" s="763"/>
      <c r="H18" s="763"/>
      <c r="I18" s="764">
        <v>310.63781361999997</v>
      </c>
    </row>
    <row r="19" spans="1:10" ht="14.25" x14ac:dyDescent="0.25">
      <c r="A19" s="761" t="s">
        <v>571</v>
      </c>
      <c r="B19" s="765"/>
      <c r="C19" s="763">
        <v>145.74869758</v>
      </c>
      <c r="D19" s="763"/>
      <c r="E19" s="763"/>
      <c r="F19" s="763"/>
      <c r="G19" s="763"/>
      <c r="H19" s="763"/>
      <c r="I19" s="764">
        <v>145.74869758</v>
      </c>
    </row>
    <row r="20" spans="1:10" ht="14.25" x14ac:dyDescent="0.25">
      <c r="A20" s="761" t="s">
        <v>572</v>
      </c>
      <c r="B20" s="765"/>
      <c r="C20" s="763"/>
      <c r="D20" s="763"/>
      <c r="E20" s="763"/>
      <c r="F20" s="763"/>
      <c r="G20" s="763"/>
      <c r="H20" s="763"/>
      <c r="I20" s="764">
        <v>0</v>
      </c>
    </row>
    <row r="21" spans="1:10" ht="14.25" x14ac:dyDescent="0.25">
      <c r="A21" s="761" t="s">
        <v>366</v>
      </c>
      <c r="B21" s="765"/>
      <c r="C21" s="763">
        <v>8.1535729499999992</v>
      </c>
      <c r="D21" s="763"/>
      <c r="E21" s="763"/>
      <c r="F21" s="763"/>
      <c r="G21" s="763"/>
      <c r="H21" s="763"/>
      <c r="I21" s="764">
        <v>8.1535729499999992</v>
      </c>
    </row>
    <row r="22" spans="1:10" ht="14.25" x14ac:dyDescent="0.25">
      <c r="A22" s="761" t="s">
        <v>367</v>
      </c>
      <c r="B22" s="765"/>
      <c r="C22" s="766">
        <v>280.71245743000003</v>
      </c>
      <c r="D22" s="763"/>
      <c r="E22" s="766"/>
      <c r="F22" s="763"/>
      <c r="G22" s="763"/>
      <c r="H22" s="763"/>
      <c r="I22" s="764">
        <v>280.71245743000003</v>
      </c>
    </row>
    <row r="23" spans="1:10" ht="14.25" x14ac:dyDescent="0.25">
      <c r="A23" s="761" t="s">
        <v>573</v>
      </c>
      <c r="B23" s="765"/>
      <c r="C23" s="763">
        <v>0.93281771999999996</v>
      </c>
      <c r="D23" s="763"/>
      <c r="E23" s="763"/>
      <c r="F23" s="763"/>
      <c r="G23" s="763"/>
      <c r="H23" s="763"/>
      <c r="I23" s="764">
        <v>0.93281771999999996</v>
      </c>
    </row>
    <row r="24" spans="1:10" ht="14.25" x14ac:dyDescent="0.25">
      <c r="A24" s="761" t="s">
        <v>368</v>
      </c>
      <c r="B24" s="765"/>
      <c r="C24" s="768"/>
      <c r="D24" s="765"/>
      <c r="E24" s="766">
        <v>12.297806399999999</v>
      </c>
      <c r="F24" s="763"/>
      <c r="G24" s="766"/>
      <c r="H24" s="763"/>
      <c r="I24" s="764">
        <v>12.297806399999999</v>
      </c>
    </row>
    <row r="25" spans="1:10" ht="14.25" x14ac:dyDescent="0.25">
      <c r="A25" s="761" t="s">
        <v>531</v>
      </c>
      <c r="B25" s="765"/>
      <c r="C25" s="769"/>
      <c r="D25" s="765"/>
      <c r="E25" s="765"/>
      <c r="F25" s="765"/>
      <c r="G25" s="766"/>
      <c r="H25" s="763"/>
      <c r="I25" s="764"/>
    </row>
    <row r="26" spans="1:10" ht="14.25" x14ac:dyDescent="0.25">
      <c r="A26" s="761" t="s">
        <v>532</v>
      </c>
      <c r="B26" s="765"/>
      <c r="C26" s="768"/>
      <c r="D26" s="765"/>
      <c r="E26" s="763">
        <v>-0.56639251999999995</v>
      </c>
      <c r="F26" s="766"/>
      <c r="G26" s="763"/>
      <c r="H26" s="763"/>
      <c r="I26" s="764">
        <v>-0.56639251999999995</v>
      </c>
    </row>
    <row r="27" spans="1:10" ht="14.25" x14ac:dyDescent="0.25">
      <c r="A27" s="761" t="s">
        <v>369</v>
      </c>
      <c r="B27" s="765"/>
      <c r="C27" s="768"/>
      <c r="D27" s="765"/>
      <c r="E27" s="765"/>
      <c r="F27" s="766"/>
      <c r="G27" s="763"/>
      <c r="H27" s="763"/>
      <c r="I27" s="764"/>
    </row>
    <row r="28" spans="1:10" ht="14.25" x14ac:dyDescent="0.25">
      <c r="A28" s="761" t="s">
        <v>574</v>
      </c>
      <c r="B28" s="763"/>
      <c r="C28" s="763"/>
      <c r="D28" s="763"/>
      <c r="E28" s="763"/>
      <c r="F28" s="763"/>
      <c r="G28" s="763"/>
      <c r="H28" s="763"/>
      <c r="I28" s="764"/>
    </row>
    <row r="29" spans="1:10" ht="14.25" x14ac:dyDescent="0.25">
      <c r="A29" s="761" t="s">
        <v>555</v>
      </c>
      <c r="B29" s="765"/>
      <c r="C29" s="766">
        <v>1.2302210000000001E-2</v>
      </c>
      <c r="D29" s="763"/>
      <c r="E29" s="763"/>
      <c r="F29" s="763"/>
      <c r="G29" s="763"/>
      <c r="H29" s="763"/>
      <c r="I29" s="764">
        <v>1.2302210000000001E-2</v>
      </c>
    </row>
    <row r="30" spans="1:10" ht="14.25" x14ac:dyDescent="0.25">
      <c r="A30" s="761" t="s">
        <v>575</v>
      </c>
      <c r="B30" s="765"/>
      <c r="C30" s="768"/>
      <c r="D30" s="765"/>
      <c r="E30" s="765"/>
      <c r="F30" s="765"/>
      <c r="G30" s="762"/>
      <c r="H30" s="766">
        <v>67.301758520000007</v>
      </c>
      <c r="I30" s="764">
        <v>67.301758520000007</v>
      </c>
    </row>
    <row r="31" spans="1:10" ht="14.25" x14ac:dyDescent="0.25">
      <c r="A31" s="761" t="s">
        <v>469</v>
      </c>
      <c r="B31" s="765"/>
      <c r="C31" s="768"/>
      <c r="D31" s="765"/>
      <c r="E31" s="765"/>
      <c r="F31" s="765"/>
      <c r="G31" s="766"/>
      <c r="H31" s="763"/>
      <c r="I31" s="764"/>
    </row>
    <row r="32" spans="1:10" ht="15" thickBot="1" x14ac:dyDescent="0.3">
      <c r="A32" s="770"/>
      <c r="B32" s="771"/>
      <c r="C32" s="772"/>
      <c r="D32" s="771"/>
      <c r="E32" s="771"/>
      <c r="F32" s="771"/>
      <c r="G32" s="771"/>
      <c r="H32" s="771"/>
      <c r="I32" s="773"/>
      <c r="J32" s="62"/>
    </row>
    <row r="33" spans="1:10" ht="15" thickBot="1" x14ac:dyDescent="0.25">
      <c r="A33" s="774" t="s">
        <v>128</v>
      </c>
      <c r="B33" s="775">
        <v>0</v>
      </c>
      <c r="C33" s="775">
        <v>5475.8412176700012</v>
      </c>
      <c r="D33" s="775">
        <v>0</v>
      </c>
      <c r="E33" s="775">
        <v>11.731413879999998</v>
      </c>
      <c r="F33" s="775">
        <v>0</v>
      </c>
      <c r="G33" s="775">
        <v>0</v>
      </c>
      <c r="H33" s="775">
        <v>67.301758520000007</v>
      </c>
      <c r="I33" s="776">
        <v>5554.874390070001</v>
      </c>
      <c r="J33" s="165"/>
    </row>
    <row r="34" spans="1:10" ht="14.25" x14ac:dyDescent="0.25">
      <c r="A34" s="576"/>
      <c r="B34" s="576"/>
      <c r="C34" s="576"/>
      <c r="D34" s="576"/>
      <c r="E34" s="576"/>
      <c r="F34" s="576"/>
      <c r="G34" s="576"/>
      <c r="H34" s="576"/>
      <c r="I34" s="708"/>
    </row>
    <row r="35" spans="1:10" ht="14.25" x14ac:dyDescent="0.25">
      <c r="A35" s="1117" t="s">
        <v>817</v>
      </c>
      <c r="B35" s="1117"/>
      <c r="C35" s="1117"/>
      <c r="D35" s="1117"/>
      <c r="E35" s="1117"/>
      <c r="F35" s="1117"/>
      <c r="G35" s="1117"/>
      <c r="H35" s="1117"/>
      <c r="I35" s="1117"/>
    </row>
  </sheetData>
  <mergeCells count="4">
    <mergeCell ref="A1:I1"/>
    <mergeCell ref="A3:I3"/>
    <mergeCell ref="A4:I4"/>
    <mergeCell ref="A35:I3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H279"/>
  <sheetViews>
    <sheetView view="pageBreakPreview" zoomScale="70" zoomScaleNormal="87" zoomScaleSheetLayoutView="70" workbookViewId="0">
      <selection activeCell="E30" sqref="E30"/>
    </sheetView>
  </sheetViews>
  <sheetFormatPr baseColWidth="10" defaultColWidth="11.42578125" defaultRowHeight="12.75" x14ac:dyDescent="0.2"/>
  <cols>
    <col min="1" max="1" width="27.85546875" style="147" customWidth="1"/>
    <col min="2" max="2" width="24.5703125" style="147" customWidth="1"/>
    <col min="3" max="3" width="19.28515625" style="147" customWidth="1"/>
    <col min="4" max="4" width="14.7109375" style="147" customWidth="1"/>
    <col min="5" max="5" width="17" style="147" customWidth="1"/>
    <col min="6" max="6" width="12.7109375" style="147" customWidth="1"/>
    <col min="7" max="7" width="11.85546875" style="147" customWidth="1"/>
    <col min="8" max="8" width="7.28515625" style="148" customWidth="1"/>
    <col min="9" max="16384" width="11.42578125" style="147"/>
  </cols>
  <sheetData>
    <row r="1" spans="1:8" ht="18" customHeight="1" x14ac:dyDescent="0.3">
      <c r="A1" s="912" t="s">
        <v>646</v>
      </c>
      <c r="B1" s="913"/>
      <c r="C1" s="913"/>
      <c r="D1" s="913"/>
      <c r="E1" s="913"/>
      <c r="F1" s="913"/>
      <c r="G1" s="913"/>
      <c r="H1" s="146"/>
    </row>
    <row r="2" spans="1:8" ht="12.75" customHeight="1" x14ac:dyDescent="0.25">
      <c r="A2" s="914"/>
      <c r="B2" s="914"/>
      <c r="C2" s="914"/>
      <c r="D2" s="914"/>
      <c r="E2" s="914"/>
      <c r="F2" s="914"/>
      <c r="G2" s="327"/>
    </row>
    <row r="3" spans="1:8" ht="15.75" x14ac:dyDescent="0.25">
      <c r="A3" s="914" t="s">
        <v>769</v>
      </c>
      <c r="B3" s="914"/>
      <c r="C3" s="914"/>
      <c r="D3" s="914"/>
      <c r="E3" s="914"/>
      <c r="F3" s="914"/>
      <c r="G3" s="914"/>
      <c r="H3" s="174"/>
    </row>
    <row r="4" spans="1:8" ht="15.75" thickBot="1" x14ac:dyDescent="0.3">
      <c r="A4" s="244"/>
      <c r="B4" s="244"/>
      <c r="C4" s="244"/>
      <c r="D4" s="244"/>
      <c r="E4" s="244"/>
      <c r="F4" s="244"/>
      <c r="G4" s="244"/>
      <c r="H4" s="174"/>
    </row>
    <row r="5" spans="1:8" s="150" customFormat="1" ht="30" customHeight="1" x14ac:dyDescent="0.2">
      <c r="A5" s="915" t="s">
        <v>772</v>
      </c>
      <c r="B5" s="917" t="s">
        <v>129</v>
      </c>
      <c r="C5" s="354" t="s">
        <v>120</v>
      </c>
      <c r="D5" s="355" t="s">
        <v>757</v>
      </c>
      <c r="E5" s="355" t="s">
        <v>768</v>
      </c>
      <c r="F5" s="919" t="s">
        <v>121</v>
      </c>
      <c r="G5" s="920"/>
      <c r="H5" s="149"/>
    </row>
    <row r="6" spans="1:8" s="150" customFormat="1" ht="36.75" customHeight="1" thickBot="1" x14ac:dyDescent="0.25">
      <c r="A6" s="916"/>
      <c r="B6" s="918"/>
      <c r="C6" s="356" t="s">
        <v>593</v>
      </c>
      <c r="D6" s="357" t="s">
        <v>415</v>
      </c>
      <c r="E6" s="357" t="s">
        <v>415</v>
      </c>
      <c r="F6" s="358" t="s">
        <v>370</v>
      </c>
      <c r="G6" s="359" t="s">
        <v>122</v>
      </c>
      <c r="H6" s="149"/>
    </row>
    <row r="7" spans="1:8" ht="27" x14ac:dyDescent="0.25">
      <c r="A7" s="328" t="s">
        <v>605</v>
      </c>
      <c r="B7" s="329" t="s">
        <v>128</v>
      </c>
      <c r="C7" s="330">
        <v>100</v>
      </c>
      <c r="D7" s="331">
        <v>7079.0454469133892</v>
      </c>
      <c r="E7" s="331">
        <v>7099.5845548099924</v>
      </c>
      <c r="F7" s="331">
        <v>20.539107896603127</v>
      </c>
      <c r="G7" s="332">
        <v>0.29013951175519992</v>
      </c>
    </row>
    <row r="8" spans="1:8" ht="24" customHeight="1" x14ac:dyDescent="0.25">
      <c r="A8" s="921" t="s">
        <v>604</v>
      </c>
      <c r="B8" s="333" t="s">
        <v>156</v>
      </c>
      <c r="C8" s="334">
        <v>31.459584153143517</v>
      </c>
      <c r="D8" s="335">
        <v>6357.073982222264</v>
      </c>
      <c r="E8" s="335">
        <v>6500.96237661941</v>
      </c>
      <c r="F8" s="335">
        <v>143.88839439714593</v>
      </c>
      <c r="G8" s="336">
        <v>2.2634374682367024</v>
      </c>
    </row>
    <row r="9" spans="1:8" ht="12.75" customHeight="1" x14ac:dyDescent="0.25">
      <c r="A9" s="921"/>
      <c r="B9" s="333" t="s">
        <v>595</v>
      </c>
      <c r="C9" s="337">
        <v>24.946055776423901</v>
      </c>
      <c r="D9" s="335">
        <v>5183.8752786803998</v>
      </c>
      <c r="E9" s="335">
        <v>5117.6212732366894</v>
      </c>
      <c r="F9" s="335">
        <v>-66.254005443710412</v>
      </c>
      <c r="G9" s="336">
        <v>-1.2780786936790633</v>
      </c>
    </row>
    <row r="10" spans="1:8" ht="12.75" customHeight="1" x14ac:dyDescent="0.25">
      <c r="A10" s="921"/>
      <c r="B10" s="333" t="s">
        <v>130</v>
      </c>
      <c r="C10" s="337">
        <v>12.689944685314101</v>
      </c>
      <c r="D10" s="335">
        <v>11866.026230614465</v>
      </c>
      <c r="E10" s="335">
        <v>11621.378550437465</v>
      </c>
      <c r="F10" s="335">
        <v>-244.64768017700044</v>
      </c>
      <c r="G10" s="336">
        <v>-2.0617490255146009</v>
      </c>
    </row>
    <row r="11" spans="1:8" ht="12.75" customHeight="1" x14ac:dyDescent="0.25">
      <c r="A11" s="921"/>
      <c r="B11" s="333" t="s">
        <v>131</v>
      </c>
      <c r="C11" s="337">
        <v>12.073138639310924</v>
      </c>
      <c r="D11" s="335">
        <v>4136.180961572778</v>
      </c>
      <c r="E11" s="335">
        <v>4022.1219809304971</v>
      </c>
      <c r="F11" s="335">
        <v>-114.05898064228086</v>
      </c>
      <c r="G11" s="336">
        <v>-2.7575916455770795</v>
      </c>
    </row>
    <row r="12" spans="1:8" ht="25.5" customHeight="1" x14ac:dyDescent="0.25">
      <c r="A12" s="338" t="s">
        <v>603</v>
      </c>
      <c r="B12" s="339" t="s">
        <v>128</v>
      </c>
      <c r="C12" s="340">
        <v>100</v>
      </c>
      <c r="D12" s="341">
        <v>17552.436026526233</v>
      </c>
      <c r="E12" s="341">
        <v>17575.491443122086</v>
      </c>
      <c r="F12" s="341">
        <v>23.055416595852876</v>
      </c>
      <c r="G12" s="342">
        <v>0.13135166287466404</v>
      </c>
    </row>
    <row r="13" spans="1:8" ht="14.25" customHeight="1" x14ac:dyDescent="0.25">
      <c r="A13" s="921" t="s">
        <v>602</v>
      </c>
      <c r="B13" s="333" t="s">
        <v>156</v>
      </c>
      <c r="C13" s="337">
        <v>29.030815141103822</v>
      </c>
      <c r="D13" s="335">
        <v>12771.998368791054</v>
      </c>
      <c r="E13" s="335">
        <v>12943.326994306803</v>
      </c>
      <c r="F13" s="335">
        <v>171.32862551574908</v>
      </c>
      <c r="G13" s="336">
        <v>1.3414394566037373</v>
      </c>
    </row>
    <row r="14" spans="1:8" ht="12.75" customHeight="1" x14ac:dyDescent="0.25">
      <c r="A14" s="921"/>
      <c r="B14" s="333" t="s">
        <v>131</v>
      </c>
      <c r="C14" s="337">
        <v>20.749685288097179</v>
      </c>
      <c r="D14" s="335">
        <v>14348.434413658539</v>
      </c>
      <c r="E14" s="335">
        <v>14146.050176808885</v>
      </c>
      <c r="F14" s="335">
        <v>-202.38423684965346</v>
      </c>
      <c r="G14" s="336">
        <v>-1.4104969992893501</v>
      </c>
    </row>
    <row r="15" spans="1:8" ht="12.75" customHeight="1" x14ac:dyDescent="0.25">
      <c r="A15" s="921"/>
      <c r="B15" s="333" t="s">
        <v>130</v>
      </c>
      <c r="C15" s="337">
        <v>14.366979994050117</v>
      </c>
      <c r="D15" s="335">
        <v>29010.812230260526</v>
      </c>
      <c r="E15" s="335">
        <v>28770.581821378521</v>
      </c>
      <c r="F15" s="335">
        <v>-240.23040888200558</v>
      </c>
      <c r="G15" s="336">
        <v>-0.82807198562827011</v>
      </c>
    </row>
    <row r="16" spans="1:8" ht="12.75" customHeight="1" x14ac:dyDescent="0.25">
      <c r="A16" s="921"/>
      <c r="B16" s="333" t="s">
        <v>595</v>
      </c>
      <c r="C16" s="337">
        <v>12.990341734880872</v>
      </c>
      <c r="D16" s="335">
        <v>15666.432970586846</v>
      </c>
      <c r="E16" s="335">
        <v>15670.327294115794</v>
      </c>
      <c r="F16" s="335">
        <v>3.8943235289480072</v>
      </c>
      <c r="G16" s="336">
        <v>2.4857755024768835E-2</v>
      </c>
    </row>
    <row r="17" spans="1:7" ht="12.75" customHeight="1" x14ac:dyDescent="0.25">
      <c r="A17" s="921"/>
      <c r="B17" s="333" t="s">
        <v>134</v>
      </c>
      <c r="C17" s="337">
        <v>8.1002903230616212</v>
      </c>
      <c r="D17" s="335">
        <v>24092.485679672678</v>
      </c>
      <c r="E17" s="335">
        <v>24061.593407849323</v>
      </c>
      <c r="F17" s="335">
        <v>-30.892271823355259</v>
      </c>
      <c r="G17" s="336">
        <v>-0.12822368033789644</v>
      </c>
    </row>
    <row r="18" spans="1:7" ht="27" x14ac:dyDescent="0.25">
      <c r="A18" s="343" t="s">
        <v>601</v>
      </c>
      <c r="B18" s="339" t="s">
        <v>128</v>
      </c>
      <c r="C18" s="340">
        <v>100</v>
      </c>
      <c r="D18" s="341">
        <v>14480.490296124526</v>
      </c>
      <c r="E18" s="341">
        <v>14341.804026049544</v>
      </c>
      <c r="F18" s="341">
        <v>-138.68627007498253</v>
      </c>
      <c r="G18" s="342">
        <v>-0.95774567876406991</v>
      </c>
    </row>
    <row r="19" spans="1:7" ht="18.75" customHeight="1" x14ac:dyDescent="0.25">
      <c r="A19" s="922" t="s">
        <v>600</v>
      </c>
      <c r="B19" s="333" t="s">
        <v>595</v>
      </c>
      <c r="C19" s="337">
        <v>47.776408410235014</v>
      </c>
      <c r="D19" s="335">
        <v>9902.4681068614518</v>
      </c>
      <c r="E19" s="335">
        <v>9794.0138542251952</v>
      </c>
      <c r="F19" s="335">
        <v>-108.45425263625657</v>
      </c>
      <c r="G19" s="336">
        <v>-1.0952244578410557</v>
      </c>
    </row>
    <row r="20" spans="1:7" ht="12.75" customHeight="1" x14ac:dyDescent="0.25">
      <c r="A20" s="922"/>
      <c r="B20" s="333" t="s">
        <v>132</v>
      </c>
      <c r="C20" s="337">
        <v>9.0763134582503007</v>
      </c>
      <c r="D20" s="335">
        <v>9619</v>
      </c>
      <c r="E20" s="335">
        <v>10196</v>
      </c>
      <c r="F20" s="335">
        <v>577</v>
      </c>
      <c r="G20" s="336">
        <v>5.9985445472502334</v>
      </c>
    </row>
    <row r="21" spans="1:7" ht="12.75" customHeight="1" x14ac:dyDescent="0.25">
      <c r="A21" s="922"/>
      <c r="B21" s="333" t="s">
        <v>134</v>
      </c>
      <c r="C21" s="337">
        <v>8.4933400996200152</v>
      </c>
      <c r="D21" s="335">
        <v>21417.339883793789</v>
      </c>
      <c r="E21" s="335">
        <v>20811.843362749234</v>
      </c>
      <c r="F21" s="335">
        <v>-605.49652104455527</v>
      </c>
      <c r="G21" s="336">
        <v>-2.8271322411179796</v>
      </c>
    </row>
    <row r="22" spans="1:7" ht="13.5" customHeight="1" x14ac:dyDescent="0.25">
      <c r="A22" s="922"/>
      <c r="B22" s="333" t="s">
        <v>535</v>
      </c>
      <c r="C22" s="337">
        <v>6.5683079627052647</v>
      </c>
      <c r="D22" s="335">
        <v>8848.3817623434916</v>
      </c>
      <c r="E22" s="335">
        <v>8294.9681077250189</v>
      </c>
      <c r="F22" s="335">
        <v>-553.41365461847272</v>
      </c>
      <c r="G22" s="336">
        <v>-6.2544052628206401</v>
      </c>
    </row>
    <row r="23" spans="1:7" ht="13.5" x14ac:dyDescent="0.25">
      <c r="A23" s="344"/>
      <c r="B23" s="333" t="s">
        <v>156</v>
      </c>
      <c r="C23" s="337">
        <v>6.5205667413433677</v>
      </c>
      <c r="D23" s="335">
        <v>20162.574369192836</v>
      </c>
      <c r="E23" s="335">
        <v>19613.183048381743</v>
      </c>
      <c r="F23" s="335">
        <v>-549.39132081109346</v>
      </c>
      <c r="G23" s="336">
        <v>-2.7248074117486141</v>
      </c>
    </row>
    <row r="24" spans="1:7" ht="13.5" x14ac:dyDescent="0.25">
      <c r="A24" s="344"/>
      <c r="B24" s="333" t="s">
        <v>137</v>
      </c>
      <c r="C24" s="337">
        <v>4.9799398460610842</v>
      </c>
      <c r="D24" s="335">
        <v>39170</v>
      </c>
      <c r="E24" s="335">
        <v>40915</v>
      </c>
      <c r="F24" s="335">
        <v>1745</v>
      </c>
      <c r="G24" s="336">
        <v>4.4549400051059536</v>
      </c>
    </row>
    <row r="25" spans="1:7" ht="33" customHeight="1" x14ac:dyDescent="0.25">
      <c r="A25" s="343" t="s">
        <v>599</v>
      </c>
      <c r="B25" s="339" t="s">
        <v>128</v>
      </c>
      <c r="C25" s="340">
        <v>100</v>
      </c>
      <c r="D25" s="341">
        <v>20994.934441499809</v>
      </c>
      <c r="E25" s="341">
        <v>20261.922542158583</v>
      </c>
      <c r="F25" s="341">
        <v>-733.01189934122522</v>
      </c>
      <c r="G25" s="342">
        <v>-3.4913750332666496</v>
      </c>
    </row>
    <row r="26" spans="1:7" ht="24" customHeight="1" x14ac:dyDescent="0.25">
      <c r="A26" s="922" t="s">
        <v>598</v>
      </c>
      <c r="B26" s="333" t="s">
        <v>130</v>
      </c>
      <c r="C26" s="337">
        <v>61.458131405666691</v>
      </c>
      <c r="D26" s="335">
        <v>28823.881383487656</v>
      </c>
      <c r="E26" s="335">
        <v>27732.46673821361</v>
      </c>
      <c r="F26" s="335">
        <v>-1091.4146452740461</v>
      </c>
      <c r="G26" s="336">
        <v>-3.7864943681709917</v>
      </c>
    </row>
    <row r="27" spans="1:7" ht="15.75" customHeight="1" x14ac:dyDescent="0.25">
      <c r="A27" s="922"/>
      <c r="B27" s="333" t="s">
        <v>534</v>
      </c>
      <c r="C27" s="337">
        <v>17.346811158288361</v>
      </c>
      <c r="D27" s="335">
        <v>9396.331669254394</v>
      </c>
      <c r="E27" s="335">
        <v>9007.208937293879</v>
      </c>
      <c r="F27" s="335">
        <v>-389.12273196051501</v>
      </c>
      <c r="G27" s="336">
        <v>-4.141219633974373</v>
      </c>
    </row>
    <row r="28" spans="1:7" ht="16.5" customHeight="1" x14ac:dyDescent="0.25">
      <c r="A28" s="922"/>
      <c r="B28" s="333" t="s">
        <v>132</v>
      </c>
      <c r="C28" s="337">
        <v>8.9752183945421695</v>
      </c>
      <c r="D28" s="335">
        <v>7178.8365985171868</v>
      </c>
      <c r="E28" s="335">
        <v>7580.6533363289145</v>
      </c>
      <c r="F28" s="335">
        <v>401.81673781172776</v>
      </c>
      <c r="G28" s="336">
        <v>5.5972403368914172</v>
      </c>
    </row>
    <row r="29" spans="1:7" ht="67.5" customHeight="1" x14ac:dyDescent="0.25">
      <c r="A29" s="343" t="s">
        <v>597</v>
      </c>
      <c r="B29" s="339" t="s">
        <v>128</v>
      </c>
      <c r="C29" s="345">
        <v>100</v>
      </c>
      <c r="D29" s="346">
        <v>4546.0475939227399</v>
      </c>
      <c r="E29" s="346">
        <v>4431.731193478151</v>
      </c>
      <c r="F29" s="346">
        <v>-114.31640044458891</v>
      </c>
      <c r="G29" s="347">
        <v>-2.5146327239822455</v>
      </c>
    </row>
    <row r="30" spans="1:7" ht="19.5" customHeight="1" x14ac:dyDescent="0.25">
      <c r="A30" s="923" t="s">
        <v>596</v>
      </c>
      <c r="B30" s="348" t="s">
        <v>156</v>
      </c>
      <c r="C30" s="337">
        <v>24.040117564874759</v>
      </c>
      <c r="D30" s="335">
        <v>3251.9845130566055</v>
      </c>
      <c r="E30" s="335">
        <v>3216.317498915419</v>
      </c>
      <c r="F30" s="335">
        <v>-35.667014141186428</v>
      </c>
      <c r="G30" s="336">
        <v>-1.0967768757195699</v>
      </c>
    </row>
    <row r="31" spans="1:7" ht="12.75" customHeight="1" x14ac:dyDescent="0.25">
      <c r="A31" s="923"/>
      <c r="B31" s="349" t="s">
        <v>132</v>
      </c>
      <c r="C31" s="337">
        <v>19.727889787758702</v>
      </c>
      <c r="D31" s="335">
        <v>2554.2763724561</v>
      </c>
      <c r="E31" s="335">
        <v>2683.7261977120006</v>
      </c>
      <c r="F31" s="335">
        <v>129.44982525590058</v>
      </c>
      <c r="G31" s="336">
        <v>5.0679647140699444</v>
      </c>
    </row>
    <row r="32" spans="1:7" ht="12.75" customHeight="1" x14ac:dyDescent="0.25">
      <c r="A32" s="923"/>
      <c r="B32" s="348" t="s">
        <v>130</v>
      </c>
      <c r="C32" s="337">
        <v>14.94737694908634</v>
      </c>
      <c r="D32" s="335">
        <v>4336.6011127820902</v>
      </c>
      <c r="E32" s="335">
        <v>4302.2767995649356</v>
      </c>
      <c r="F32" s="335">
        <v>-34.324313217154668</v>
      </c>
      <c r="G32" s="336">
        <v>-0.79150266128891644</v>
      </c>
    </row>
    <row r="33" spans="1:8" ht="15" customHeight="1" x14ac:dyDescent="0.25">
      <c r="A33" s="923"/>
      <c r="B33" s="349" t="s">
        <v>595</v>
      </c>
      <c r="C33" s="337">
        <v>8.3638351731012932</v>
      </c>
      <c r="D33" s="335">
        <v>2580.8527488701302</v>
      </c>
      <c r="E33" s="335">
        <v>2700.670314727713</v>
      </c>
      <c r="F33" s="335">
        <v>119.81756585758285</v>
      </c>
      <c r="G33" s="336">
        <v>4.642557228808883</v>
      </c>
    </row>
    <row r="34" spans="1:8" ht="12.75" customHeight="1" x14ac:dyDescent="0.25">
      <c r="A34" s="923"/>
      <c r="B34" s="349" t="s">
        <v>131</v>
      </c>
      <c r="C34" s="337">
        <v>8.1165744368292678</v>
      </c>
      <c r="D34" s="335">
        <v>1423.1532040407983</v>
      </c>
      <c r="E34" s="335">
        <v>1452.850544134516</v>
      </c>
      <c r="F34" s="335">
        <v>29.697340093717685</v>
      </c>
      <c r="G34" s="336">
        <v>2.0867282601337251</v>
      </c>
    </row>
    <row r="35" spans="1:8" ht="13.5" customHeight="1" thickBot="1" x14ac:dyDescent="0.3">
      <c r="A35" s="924"/>
      <c r="B35" s="350" t="s">
        <v>136</v>
      </c>
      <c r="C35" s="351">
        <v>5.6872517869195667</v>
      </c>
      <c r="D35" s="352">
        <v>13324.34929467067</v>
      </c>
      <c r="E35" s="352">
        <v>13253.302502133807</v>
      </c>
      <c r="F35" s="352">
        <v>-71.046792536862995</v>
      </c>
      <c r="G35" s="353">
        <v>-0.53321022262062456</v>
      </c>
    </row>
    <row r="36" spans="1:8" ht="13.15" hidden="1" customHeight="1" x14ac:dyDescent="0.2">
      <c r="A36" s="148"/>
      <c r="B36" s="148">
        <v>6</v>
      </c>
      <c r="C36" s="151" t="s">
        <v>135</v>
      </c>
      <c r="D36" s="152">
        <v>1687.7728910473913</v>
      </c>
      <c r="E36" s="153">
        <v>13324.34929467067</v>
      </c>
      <c r="F36" s="153">
        <v>319.12707700548344</v>
      </c>
      <c r="G36" s="153">
        <v>2.4538379403622059</v>
      </c>
      <c r="H36" s="152">
        <v>2.1387468189233294</v>
      </c>
    </row>
    <row r="37" spans="1:8" ht="13.15" hidden="1" customHeight="1" thickBot="1" x14ac:dyDescent="0.25">
      <c r="A37" s="148"/>
      <c r="B37" s="148">
        <v>7</v>
      </c>
      <c r="C37" s="151" t="s">
        <v>134</v>
      </c>
      <c r="D37" s="152">
        <v>658.85893834482465</v>
      </c>
      <c r="E37" s="153">
        <v>712.90828020129527</v>
      </c>
      <c r="F37" s="153">
        <v>54.049341856470619</v>
      </c>
      <c r="G37" s="153"/>
      <c r="H37" s="152">
        <v>13.285374890799062</v>
      </c>
    </row>
    <row r="38" spans="1:8" ht="13.15" hidden="1" customHeight="1" x14ac:dyDescent="0.2">
      <c r="A38" s="148"/>
      <c r="B38" s="148">
        <v>8</v>
      </c>
      <c r="C38" s="148" t="s">
        <v>136</v>
      </c>
      <c r="D38" s="152">
        <v>2.7</v>
      </c>
      <c r="E38" s="153">
        <v>5682.117293348123</v>
      </c>
      <c r="F38" s="153">
        <v>6381.4076450038829</v>
      </c>
      <c r="G38" s="153"/>
      <c r="H38" s="152">
        <v>12.306862311244387</v>
      </c>
    </row>
    <row r="39" spans="1:8" ht="13.5" hidden="1" thickBot="1" x14ac:dyDescent="0.25">
      <c r="A39" s="148"/>
      <c r="B39" s="148">
        <v>9</v>
      </c>
      <c r="C39" s="148" t="s">
        <v>137</v>
      </c>
      <c r="D39" s="152">
        <v>2.5</v>
      </c>
      <c r="E39" s="153">
        <v>1748.9452237568064</v>
      </c>
      <c r="F39" s="153">
        <v>1965</v>
      </c>
      <c r="G39" s="153"/>
      <c r="H39" s="152">
        <v>12.353432989690726</v>
      </c>
    </row>
    <row r="40" spans="1:8" ht="13.5" hidden="1" thickBot="1" x14ac:dyDescent="0.25">
      <c r="A40" s="148"/>
      <c r="B40" s="148">
        <v>10</v>
      </c>
      <c r="C40" s="148" t="s">
        <v>138</v>
      </c>
      <c r="D40" s="152">
        <v>1.8</v>
      </c>
      <c r="E40" s="153">
        <v>1995.3601865541573</v>
      </c>
      <c r="F40" s="153">
        <v>2035</v>
      </c>
      <c r="G40" s="153"/>
      <c r="H40" s="152">
        <v>1.9865993975903575</v>
      </c>
    </row>
    <row r="41" spans="1:8" ht="13.5" hidden="1" thickBot="1" x14ac:dyDescent="0.25">
      <c r="A41" s="148"/>
      <c r="B41" s="148">
        <v>11</v>
      </c>
      <c r="C41" s="148" t="s">
        <v>133</v>
      </c>
      <c r="D41" s="152">
        <v>1.1000000000000001</v>
      </c>
      <c r="E41" s="153">
        <v>1220.551604758376</v>
      </c>
      <c r="F41" s="153">
        <v>1295.1595805160089</v>
      </c>
      <c r="G41" s="153"/>
      <c r="H41" s="152">
        <v>6.1126441083498859</v>
      </c>
    </row>
    <row r="42" spans="1:8" ht="13.5" hidden="1" thickBot="1" x14ac:dyDescent="0.25">
      <c r="A42" s="148"/>
      <c r="B42" s="148">
        <v>12</v>
      </c>
      <c r="C42" s="148" t="s">
        <v>139</v>
      </c>
      <c r="D42" s="152">
        <v>0.8</v>
      </c>
      <c r="E42" s="153">
        <v>38432.256546941571</v>
      </c>
      <c r="F42" s="153">
        <v>39028.433390119251</v>
      </c>
      <c r="G42" s="153"/>
      <c r="H42" s="152">
        <v>1.5512407980767489</v>
      </c>
    </row>
    <row r="43" spans="1:8" ht="13.5" hidden="1" thickBot="1" x14ac:dyDescent="0.25">
      <c r="A43" s="148"/>
      <c r="B43" s="148">
        <v>13</v>
      </c>
      <c r="C43" s="148" t="s">
        <v>140</v>
      </c>
      <c r="D43" s="152">
        <v>0.3</v>
      </c>
      <c r="E43" s="153">
        <v>492.82992559470148</v>
      </c>
      <c r="F43" s="153">
        <v>492</v>
      </c>
      <c r="G43" s="153"/>
      <c r="H43" s="152">
        <v>-0.16840000000000024</v>
      </c>
    </row>
    <row r="44" spans="1:8" ht="9.75" customHeight="1" x14ac:dyDescent="0.2">
      <c r="A44" s="148"/>
      <c r="B44" s="148"/>
      <c r="C44" s="148"/>
      <c r="D44" s="152"/>
      <c r="E44" s="153"/>
      <c r="F44" s="153"/>
      <c r="G44" s="153"/>
      <c r="H44" s="152"/>
    </row>
    <row r="45" spans="1:8" x14ac:dyDescent="0.2">
      <c r="A45" s="148"/>
      <c r="B45" s="148"/>
      <c r="C45" s="148"/>
      <c r="D45" s="154"/>
      <c r="E45" s="155"/>
      <c r="F45" s="156"/>
      <c r="G45" s="156"/>
    </row>
    <row r="46" spans="1:8" x14ac:dyDescent="0.2">
      <c r="A46" s="148"/>
      <c r="B46" s="148"/>
      <c r="C46" s="148"/>
      <c r="D46" s="154"/>
      <c r="E46" s="156"/>
      <c r="F46" s="156"/>
      <c r="G46" s="156"/>
    </row>
    <row r="47" spans="1:8" x14ac:dyDescent="0.2">
      <c r="A47" s="148"/>
      <c r="B47" s="148"/>
      <c r="C47" s="148"/>
      <c r="D47" s="154"/>
      <c r="E47" s="156"/>
      <c r="F47" s="156"/>
      <c r="G47" s="156"/>
    </row>
    <row r="48" spans="1:8" x14ac:dyDescent="0.2">
      <c r="A48" s="148"/>
      <c r="B48" s="148"/>
      <c r="C48" s="148"/>
      <c r="D48" s="154"/>
      <c r="E48" s="156"/>
      <c r="F48" s="156"/>
      <c r="G48" s="156"/>
    </row>
    <row r="49" spans="1:8" x14ac:dyDescent="0.2">
      <c r="A49" s="148"/>
      <c r="B49" s="148"/>
      <c r="C49" s="148"/>
      <c r="D49" s="154"/>
      <c r="E49" s="156"/>
      <c r="F49" s="156"/>
      <c r="G49" s="156"/>
    </row>
    <row r="50" spans="1:8" x14ac:dyDescent="0.2">
      <c r="A50" s="148"/>
      <c r="B50" s="148"/>
      <c r="C50" s="148"/>
      <c r="D50" s="154"/>
      <c r="E50" s="156"/>
      <c r="F50" s="156"/>
      <c r="G50" s="156"/>
    </row>
    <row r="51" spans="1:8" x14ac:dyDescent="0.2">
      <c r="A51" s="148"/>
      <c r="B51" s="148"/>
      <c r="C51" s="148"/>
      <c r="D51" s="154"/>
      <c r="E51" s="156"/>
      <c r="F51" s="156"/>
      <c r="G51" s="156"/>
    </row>
    <row r="52" spans="1:8" x14ac:dyDescent="0.2">
      <c r="A52" s="148"/>
      <c r="B52" s="148"/>
      <c r="C52" s="148"/>
      <c r="D52" s="154"/>
      <c r="E52" s="156"/>
      <c r="F52" s="156"/>
      <c r="G52" s="156"/>
      <c r="H52" s="147"/>
    </row>
    <row r="53" spans="1:8" x14ac:dyDescent="0.2">
      <c r="A53" s="148"/>
      <c r="B53" s="148"/>
      <c r="C53" s="148"/>
      <c r="D53" s="154"/>
      <c r="E53" s="156"/>
      <c r="F53" s="156"/>
      <c r="G53" s="156"/>
      <c r="H53" s="147"/>
    </row>
    <row r="54" spans="1:8" x14ac:dyDescent="0.2">
      <c r="D54" s="157"/>
      <c r="E54" s="158"/>
      <c r="F54" s="158"/>
      <c r="G54" s="158"/>
      <c r="H54" s="147"/>
    </row>
    <row r="55" spans="1:8" x14ac:dyDescent="0.2">
      <c r="D55" s="157"/>
      <c r="E55" s="158"/>
      <c r="F55" s="158"/>
      <c r="G55" s="158"/>
      <c r="H55" s="147"/>
    </row>
    <row r="56" spans="1:8" x14ac:dyDescent="0.2">
      <c r="D56" s="157"/>
      <c r="E56" s="158"/>
      <c r="F56" s="158"/>
      <c r="G56" s="158"/>
      <c r="H56" s="147"/>
    </row>
    <row r="57" spans="1:8" x14ac:dyDescent="0.2">
      <c r="D57" s="157"/>
      <c r="E57" s="158"/>
      <c r="F57" s="158"/>
      <c r="G57" s="158"/>
      <c r="H57" s="147"/>
    </row>
    <row r="58" spans="1:8" x14ac:dyDescent="0.2">
      <c r="D58" s="157"/>
      <c r="E58" s="158"/>
      <c r="F58" s="158"/>
      <c r="G58" s="158"/>
      <c r="H58" s="147"/>
    </row>
    <row r="59" spans="1:8" x14ac:dyDescent="0.2">
      <c r="D59" s="157"/>
      <c r="E59" s="158"/>
      <c r="F59" s="158"/>
      <c r="G59" s="158"/>
      <c r="H59" s="147"/>
    </row>
    <row r="60" spans="1:8" x14ac:dyDescent="0.2">
      <c r="D60" s="157"/>
      <c r="E60" s="158"/>
      <c r="F60" s="158"/>
      <c r="G60" s="158"/>
      <c r="H60" s="147"/>
    </row>
    <row r="61" spans="1:8" x14ac:dyDescent="0.2">
      <c r="E61" s="158"/>
      <c r="F61" s="158"/>
      <c r="G61" s="158"/>
      <c r="H61" s="147"/>
    </row>
    <row r="62" spans="1:8" x14ac:dyDescent="0.2">
      <c r="E62" s="158"/>
      <c r="F62" s="158"/>
      <c r="G62" s="158"/>
      <c r="H62" s="147"/>
    </row>
    <row r="63" spans="1:8" x14ac:dyDescent="0.2">
      <c r="E63" s="158"/>
      <c r="F63" s="158"/>
      <c r="G63" s="158"/>
      <c r="H63" s="147"/>
    </row>
    <row r="64" spans="1:8" x14ac:dyDescent="0.2">
      <c r="E64" s="158"/>
      <c r="F64" s="158"/>
      <c r="G64" s="158"/>
      <c r="H64" s="147"/>
    </row>
    <row r="65" spans="5:8" x14ac:dyDescent="0.2">
      <c r="E65" s="158"/>
      <c r="F65" s="158"/>
      <c r="G65" s="158"/>
      <c r="H65" s="147"/>
    </row>
    <row r="66" spans="5:8" x14ac:dyDescent="0.2">
      <c r="E66" s="158"/>
      <c r="F66" s="158"/>
      <c r="G66" s="158"/>
      <c r="H66" s="147"/>
    </row>
    <row r="67" spans="5:8" x14ac:dyDescent="0.2">
      <c r="E67" s="158"/>
      <c r="F67" s="158"/>
      <c r="G67" s="158"/>
      <c r="H67" s="147"/>
    </row>
    <row r="68" spans="5:8" x14ac:dyDescent="0.2">
      <c r="E68" s="158"/>
      <c r="F68" s="158"/>
      <c r="G68" s="158"/>
      <c r="H68" s="147"/>
    </row>
    <row r="69" spans="5:8" x14ac:dyDescent="0.2">
      <c r="E69" s="158"/>
      <c r="F69" s="158"/>
      <c r="G69" s="158"/>
      <c r="H69" s="147"/>
    </row>
    <row r="70" spans="5:8" x14ac:dyDescent="0.2">
      <c r="E70" s="158"/>
      <c r="F70" s="158"/>
      <c r="G70" s="158"/>
      <c r="H70" s="147"/>
    </row>
    <row r="71" spans="5:8" x14ac:dyDescent="0.2">
      <c r="E71" s="158"/>
      <c r="F71" s="158"/>
      <c r="G71" s="158"/>
      <c r="H71" s="147"/>
    </row>
    <row r="72" spans="5:8" x14ac:dyDescent="0.2">
      <c r="E72" s="158"/>
      <c r="F72" s="158"/>
      <c r="G72" s="158"/>
      <c r="H72" s="147"/>
    </row>
    <row r="73" spans="5:8" x14ac:dyDescent="0.2">
      <c r="E73" s="158"/>
      <c r="F73" s="158"/>
      <c r="G73" s="158"/>
      <c r="H73" s="147"/>
    </row>
    <row r="74" spans="5:8" x14ac:dyDescent="0.2">
      <c r="E74" s="158"/>
      <c r="F74" s="158"/>
      <c r="G74" s="158"/>
      <c r="H74" s="147"/>
    </row>
    <row r="75" spans="5:8" x14ac:dyDescent="0.2">
      <c r="E75" s="158"/>
      <c r="F75" s="158"/>
      <c r="G75" s="158"/>
      <c r="H75" s="147"/>
    </row>
    <row r="76" spans="5:8" x14ac:dyDescent="0.2">
      <c r="E76" s="158"/>
      <c r="F76" s="158"/>
      <c r="G76" s="158"/>
      <c r="H76" s="147"/>
    </row>
    <row r="77" spans="5:8" x14ac:dyDescent="0.2">
      <c r="E77" s="158"/>
      <c r="F77" s="158"/>
      <c r="G77" s="158"/>
      <c r="H77" s="147"/>
    </row>
    <row r="78" spans="5:8" x14ac:dyDescent="0.2">
      <c r="E78" s="158"/>
      <c r="F78" s="158"/>
      <c r="G78" s="158"/>
      <c r="H78" s="147"/>
    </row>
    <row r="79" spans="5:8" x14ac:dyDescent="0.2">
      <c r="E79" s="158"/>
      <c r="F79" s="158"/>
      <c r="G79" s="158"/>
      <c r="H79" s="147"/>
    </row>
    <row r="80" spans="5:8" x14ac:dyDescent="0.2">
      <c r="E80" s="158"/>
      <c r="F80" s="158"/>
      <c r="G80" s="158"/>
      <c r="H80" s="147"/>
    </row>
    <row r="81" spans="5:8" x14ac:dyDescent="0.2">
      <c r="E81" s="158"/>
      <c r="F81" s="158"/>
      <c r="G81" s="158"/>
      <c r="H81" s="147"/>
    </row>
    <row r="82" spans="5:8" x14ac:dyDescent="0.2">
      <c r="E82" s="158"/>
      <c r="F82" s="158"/>
      <c r="G82" s="158"/>
      <c r="H82" s="147"/>
    </row>
    <row r="83" spans="5:8" x14ac:dyDescent="0.2">
      <c r="E83" s="158"/>
      <c r="F83" s="158"/>
      <c r="G83" s="158"/>
      <c r="H83" s="147"/>
    </row>
    <row r="84" spans="5:8" x14ac:dyDescent="0.2">
      <c r="E84" s="158"/>
      <c r="F84" s="158"/>
      <c r="G84" s="158"/>
      <c r="H84" s="147"/>
    </row>
    <row r="85" spans="5:8" x14ac:dyDescent="0.2">
      <c r="E85" s="158"/>
      <c r="F85" s="158"/>
      <c r="G85" s="158"/>
      <c r="H85" s="147"/>
    </row>
    <row r="86" spans="5:8" x14ac:dyDescent="0.2">
      <c r="E86" s="158"/>
      <c r="F86" s="158"/>
      <c r="G86" s="158"/>
      <c r="H86" s="147"/>
    </row>
    <row r="87" spans="5:8" x14ac:dyDescent="0.2">
      <c r="E87" s="158"/>
      <c r="F87" s="158"/>
      <c r="G87" s="158"/>
      <c r="H87" s="147"/>
    </row>
    <row r="88" spans="5:8" x14ac:dyDescent="0.2">
      <c r="E88" s="158"/>
      <c r="F88" s="158"/>
      <c r="G88" s="158"/>
      <c r="H88" s="147"/>
    </row>
    <row r="89" spans="5:8" x14ac:dyDescent="0.2">
      <c r="E89" s="158"/>
      <c r="F89" s="158"/>
      <c r="G89" s="158"/>
      <c r="H89" s="147"/>
    </row>
    <row r="90" spans="5:8" x14ac:dyDescent="0.2">
      <c r="E90" s="158"/>
      <c r="F90" s="158"/>
      <c r="G90" s="158"/>
      <c r="H90" s="147"/>
    </row>
    <row r="91" spans="5:8" x14ac:dyDescent="0.2">
      <c r="E91" s="158"/>
      <c r="F91" s="158"/>
      <c r="G91" s="158"/>
      <c r="H91" s="147"/>
    </row>
    <row r="92" spans="5:8" x14ac:dyDescent="0.2">
      <c r="E92" s="158"/>
      <c r="F92" s="158"/>
      <c r="G92" s="158"/>
      <c r="H92" s="147"/>
    </row>
    <row r="93" spans="5:8" x14ac:dyDescent="0.2">
      <c r="E93" s="158"/>
      <c r="F93" s="158"/>
      <c r="G93" s="158"/>
      <c r="H93" s="147"/>
    </row>
    <row r="94" spans="5:8" x14ac:dyDescent="0.2">
      <c r="E94" s="158"/>
      <c r="F94" s="158"/>
      <c r="G94" s="158"/>
      <c r="H94" s="147"/>
    </row>
    <row r="95" spans="5:8" x14ac:dyDescent="0.2">
      <c r="E95" s="158"/>
      <c r="F95" s="158"/>
      <c r="G95" s="158"/>
      <c r="H95" s="147"/>
    </row>
    <row r="96" spans="5:8" x14ac:dyDescent="0.2">
      <c r="E96" s="158"/>
      <c r="F96" s="158"/>
      <c r="G96" s="158"/>
      <c r="H96" s="147"/>
    </row>
    <row r="97" spans="5:8" x14ac:dyDescent="0.2">
      <c r="E97" s="158"/>
      <c r="F97" s="158"/>
      <c r="G97" s="158"/>
      <c r="H97" s="147"/>
    </row>
    <row r="98" spans="5:8" x14ac:dyDescent="0.2">
      <c r="E98" s="158"/>
      <c r="F98" s="158"/>
      <c r="G98" s="158"/>
      <c r="H98" s="147"/>
    </row>
    <row r="99" spans="5:8" x14ac:dyDescent="0.2">
      <c r="E99" s="158"/>
      <c r="F99" s="158"/>
      <c r="G99" s="158"/>
      <c r="H99" s="147"/>
    </row>
    <row r="100" spans="5:8" x14ac:dyDescent="0.2">
      <c r="E100" s="158"/>
      <c r="F100" s="158"/>
      <c r="G100" s="158"/>
      <c r="H100" s="147"/>
    </row>
    <row r="101" spans="5:8" x14ac:dyDescent="0.2">
      <c r="E101" s="158"/>
      <c r="F101" s="158"/>
      <c r="G101" s="158"/>
      <c r="H101" s="147"/>
    </row>
    <row r="102" spans="5:8" x14ac:dyDescent="0.2">
      <c r="E102" s="158"/>
      <c r="F102" s="158"/>
      <c r="G102" s="158"/>
      <c r="H102" s="147"/>
    </row>
    <row r="103" spans="5:8" x14ac:dyDescent="0.2">
      <c r="E103" s="158"/>
      <c r="F103" s="158"/>
      <c r="G103" s="158"/>
      <c r="H103" s="147"/>
    </row>
    <row r="104" spans="5:8" x14ac:dyDescent="0.2">
      <c r="E104" s="158"/>
      <c r="F104" s="158"/>
      <c r="G104" s="158"/>
      <c r="H104" s="147"/>
    </row>
    <row r="105" spans="5:8" x14ac:dyDescent="0.2">
      <c r="E105" s="158"/>
      <c r="F105" s="158"/>
      <c r="G105" s="158"/>
      <c r="H105" s="147"/>
    </row>
    <row r="106" spans="5:8" x14ac:dyDescent="0.2">
      <c r="E106" s="158"/>
      <c r="F106" s="158"/>
      <c r="G106" s="158"/>
      <c r="H106" s="147"/>
    </row>
    <row r="107" spans="5:8" x14ac:dyDescent="0.2">
      <c r="E107" s="158"/>
      <c r="F107" s="158"/>
      <c r="G107" s="158"/>
      <c r="H107" s="147"/>
    </row>
    <row r="108" spans="5:8" x14ac:dyDescent="0.2">
      <c r="E108" s="158"/>
      <c r="F108" s="158"/>
      <c r="G108" s="158"/>
      <c r="H108" s="147"/>
    </row>
    <row r="109" spans="5:8" x14ac:dyDescent="0.2">
      <c r="E109" s="158"/>
      <c r="F109" s="158"/>
      <c r="G109" s="158"/>
      <c r="H109" s="147"/>
    </row>
    <row r="110" spans="5:8" x14ac:dyDescent="0.2">
      <c r="E110" s="158"/>
      <c r="F110" s="158"/>
      <c r="G110" s="158"/>
      <c r="H110" s="147"/>
    </row>
    <row r="111" spans="5:8" x14ac:dyDescent="0.2">
      <c r="E111" s="158"/>
      <c r="F111" s="158"/>
      <c r="G111" s="158"/>
      <c r="H111" s="147"/>
    </row>
    <row r="112" spans="5:8" x14ac:dyDescent="0.2">
      <c r="E112" s="158"/>
      <c r="F112" s="158"/>
      <c r="G112" s="158"/>
      <c r="H112" s="147"/>
    </row>
    <row r="113" spans="5:8" x14ac:dyDescent="0.2">
      <c r="E113" s="158"/>
      <c r="F113" s="158"/>
      <c r="G113" s="158"/>
      <c r="H113" s="147"/>
    </row>
    <row r="114" spans="5:8" x14ac:dyDescent="0.2">
      <c r="E114" s="158"/>
      <c r="F114" s="158"/>
      <c r="G114" s="158"/>
      <c r="H114" s="147"/>
    </row>
    <row r="115" spans="5:8" x14ac:dyDescent="0.2">
      <c r="E115" s="158"/>
      <c r="F115" s="158"/>
      <c r="G115" s="158"/>
      <c r="H115" s="147"/>
    </row>
    <row r="116" spans="5:8" x14ac:dyDescent="0.2">
      <c r="E116" s="158"/>
      <c r="F116" s="158"/>
      <c r="G116" s="158"/>
      <c r="H116" s="147"/>
    </row>
    <row r="117" spans="5:8" x14ac:dyDescent="0.2">
      <c r="E117" s="158"/>
      <c r="F117" s="158"/>
      <c r="G117" s="158"/>
      <c r="H117" s="147"/>
    </row>
    <row r="118" spans="5:8" x14ac:dyDescent="0.2">
      <c r="E118" s="158"/>
      <c r="F118" s="158"/>
      <c r="G118" s="158"/>
      <c r="H118" s="147"/>
    </row>
    <row r="119" spans="5:8" x14ac:dyDescent="0.2">
      <c r="E119" s="158"/>
      <c r="F119" s="158"/>
      <c r="G119" s="158"/>
      <c r="H119" s="147"/>
    </row>
    <row r="120" spans="5:8" x14ac:dyDescent="0.2">
      <c r="E120" s="158"/>
      <c r="F120" s="158"/>
      <c r="G120" s="158"/>
      <c r="H120" s="147"/>
    </row>
    <row r="121" spans="5:8" x14ac:dyDescent="0.2">
      <c r="E121" s="158"/>
      <c r="F121" s="158"/>
      <c r="G121" s="158"/>
      <c r="H121" s="147"/>
    </row>
    <row r="122" spans="5:8" x14ac:dyDescent="0.2">
      <c r="E122" s="158"/>
      <c r="F122" s="158"/>
      <c r="G122" s="158"/>
      <c r="H122" s="147"/>
    </row>
    <row r="123" spans="5:8" x14ac:dyDescent="0.2">
      <c r="E123" s="158"/>
      <c r="F123" s="158"/>
      <c r="G123" s="158"/>
      <c r="H123" s="147"/>
    </row>
    <row r="124" spans="5:8" x14ac:dyDescent="0.2">
      <c r="E124" s="158"/>
      <c r="F124" s="158"/>
      <c r="G124" s="158"/>
      <c r="H124" s="147"/>
    </row>
    <row r="125" spans="5:8" x14ac:dyDescent="0.2">
      <c r="E125" s="158"/>
      <c r="F125" s="158"/>
      <c r="G125" s="158"/>
      <c r="H125" s="147"/>
    </row>
    <row r="126" spans="5:8" x14ac:dyDescent="0.2">
      <c r="E126" s="158"/>
      <c r="F126" s="158"/>
      <c r="G126" s="158"/>
      <c r="H126" s="147"/>
    </row>
    <row r="127" spans="5:8" x14ac:dyDescent="0.2">
      <c r="E127" s="158"/>
      <c r="F127" s="158"/>
      <c r="G127" s="158"/>
      <c r="H127" s="147"/>
    </row>
    <row r="128" spans="5:8" x14ac:dyDescent="0.2">
      <c r="E128" s="158"/>
      <c r="F128" s="158"/>
      <c r="G128" s="158"/>
      <c r="H128" s="147"/>
    </row>
    <row r="129" spans="5:8" x14ac:dyDescent="0.2">
      <c r="E129" s="158"/>
      <c r="F129" s="158"/>
      <c r="G129" s="158"/>
      <c r="H129" s="147"/>
    </row>
    <row r="130" spans="5:8" x14ac:dyDescent="0.2">
      <c r="E130" s="158"/>
      <c r="F130" s="158"/>
      <c r="G130" s="158"/>
      <c r="H130" s="147"/>
    </row>
    <row r="131" spans="5:8" x14ac:dyDescent="0.2">
      <c r="E131" s="158"/>
      <c r="F131" s="158"/>
      <c r="G131" s="158"/>
      <c r="H131" s="147"/>
    </row>
    <row r="132" spans="5:8" x14ac:dyDescent="0.2">
      <c r="E132" s="158"/>
      <c r="F132" s="158"/>
      <c r="G132" s="158"/>
      <c r="H132" s="147"/>
    </row>
    <row r="133" spans="5:8" x14ac:dyDescent="0.2">
      <c r="E133" s="158"/>
      <c r="F133" s="158"/>
      <c r="G133" s="158"/>
      <c r="H133" s="147"/>
    </row>
    <row r="134" spans="5:8" x14ac:dyDescent="0.2">
      <c r="E134" s="158"/>
      <c r="F134" s="158"/>
      <c r="G134" s="158"/>
      <c r="H134" s="147"/>
    </row>
    <row r="135" spans="5:8" x14ac:dyDescent="0.2">
      <c r="E135" s="158"/>
      <c r="F135" s="158"/>
      <c r="G135" s="158"/>
      <c r="H135" s="147"/>
    </row>
    <row r="136" spans="5:8" x14ac:dyDescent="0.2">
      <c r="E136" s="158"/>
      <c r="F136" s="158"/>
      <c r="G136" s="158"/>
      <c r="H136" s="147"/>
    </row>
    <row r="137" spans="5:8" x14ac:dyDescent="0.2">
      <c r="E137" s="158"/>
      <c r="F137" s="158"/>
      <c r="G137" s="158"/>
      <c r="H137" s="147"/>
    </row>
    <row r="138" spans="5:8" x14ac:dyDescent="0.2">
      <c r="E138" s="158"/>
      <c r="F138" s="158"/>
      <c r="G138" s="158"/>
      <c r="H138" s="147"/>
    </row>
    <row r="139" spans="5:8" x14ac:dyDescent="0.2">
      <c r="E139" s="158"/>
      <c r="F139" s="158"/>
      <c r="G139" s="158"/>
      <c r="H139" s="147"/>
    </row>
    <row r="140" spans="5:8" x14ac:dyDescent="0.2">
      <c r="E140" s="158"/>
      <c r="F140" s="158"/>
      <c r="G140" s="158"/>
      <c r="H140" s="147"/>
    </row>
    <row r="141" spans="5:8" x14ac:dyDescent="0.2">
      <c r="E141" s="158"/>
      <c r="F141" s="158"/>
      <c r="G141" s="158"/>
      <c r="H141" s="147"/>
    </row>
    <row r="142" spans="5:8" x14ac:dyDescent="0.2">
      <c r="E142" s="158"/>
      <c r="F142" s="158"/>
      <c r="G142" s="158"/>
      <c r="H142" s="147"/>
    </row>
    <row r="143" spans="5:8" x14ac:dyDescent="0.2">
      <c r="E143" s="158"/>
      <c r="F143" s="158"/>
      <c r="G143" s="158"/>
      <c r="H143" s="147"/>
    </row>
    <row r="144" spans="5:8" x14ac:dyDescent="0.2">
      <c r="E144" s="158"/>
      <c r="F144" s="158"/>
      <c r="G144" s="158"/>
      <c r="H144" s="147"/>
    </row>
    <row r="145" spans="5:8" x14ac:dyDescent="0.2">
      <c r="E145" s="158"/>
      <c r="F145" s="158"/>
      <c r="G145" s="158"/>
      <c r="H145" s="147"/>
    </row>
    <row r="146" spans="5:8" x14ac:dyDescent="0.2">
      <c r="E146" s="158"/>
      <c r="F146" s="158"/>
      <c r="G146" s="158"/>
      <c r="H146" s="147"/>
    </row>
    <row r="147" spans="5:8" x14ac:dyDescent="0.2">
      <c r="E147" s="158"/>
      <c r="F147" s="158"/>
      <c r="G147" s="158"/>
      <c r="H147" s="147"/>
    </row>
    <row r="148" spans="5:8" x14ac:dyDescent="0.2">
      <c r="E148" s="158"/>
      <c r="F148" s="158"/>
      <c r="G148" s="158"/>
      <c r="H148" s="147"/>
    </row>
    <row r="149" spans="5:8" x14ac:dyDescent="0.2">
      <c r="E149" s="158"/>
      <c r="F149" s="158"/>
      <c r="G149" s="158"/>
      <c r="H149" s="147"/>
    </row>
    <row r="150" spans="5:8" x14ac:dyDescent="0.2">
      <c r="E150" s="158"/>
      <c r="F150" s="158"/>
      <c r="G150" s="158"/>
      <c r="H150" s="147"/>
    </row>
    <row r="151" spans="5:8" x14ac:dyDescent="0.2">
      <c r="E151" s="158"/>
      <c r="F151" s="158"/>
      <c r="G151" s="158"/>
      <c r="H151" s="147"/>
    </row>
    <row r="152" spans="5:8" x14ac:dyDescent="0.2">
      <c r="E152" s="158"/>
      <c r="F152" s="158"/>
      <c r="G152" s="158"/>
      <c r="H152" s="147"/>
    </row>
    <row r="153" spans="5:8" x14ac:dyDescent="0.2">
      <c r="E153" s="158"/>
      <c r="F153" s="158"/>
      <c r="G153" s="158"/>
      <c r="H153" s="147"/>
    </row>
    <row r="154" spans="5:8" x14ac:dyDescent="0.2">
      <c r="E154" s="158"/>
      <c r="F154" s="158"/>
      <c r="G154" s="158"/>
      <c r="H154" s="147"/>
    </row>
    <row r="155" spans="5:8" x14ac:dyDescent="0.2">
      <c r="E155" s="158"/>
      <c r="F155" s="158"/>
      <c r="G155" s="158"/>
      <c r="H155" s="147"/>
    </row>
    <row r="156" spans="5:8" x14ac:dyDescent="0.2">
      <c r="E156" s="158"/>
      <c r="F156" s="158"/>
      <c r="G156" s="158"/>
      <c r="H156" s="147"/>
    </row>
    <row r="157" spans="5:8" x14ac:dyDescent="0.2">
      <c r="E157" s="158"/>
      <c r="F157" s="158"/>
      <c r="G157" s="158"/>
      <c r="H157" s="147"/>
    </row>
    <row r="158" spans="5:8" x14ac:dyDescent="0.2">
      <c r="E158" s="158"/>
      <c r="F158" s="158"/>
      <c r="G158" s="158"/>
      <c r="H158" s="147"/>
    </row>
    <row r="159" spans="5:8" x14ac:dyDescent="0.2">
      <c r="E159" s="158"/>
      <c r="F159" s="158"/>
      <c r="G159" s="158"/>
      <c r="H159" s="147"/>
    </row>
    <row r="160" spans="5:8" x14ac:dyDescent="0.2">
      <c r="E160" s="158"/>
      <c r="F160" s="158"/>
      <c r="G160" s="158"/>
      <c r="H160" s="147"/>
    </row>
    <row r="161" spans="5:8" x14ac:dyDescent="0.2">
      <c r="E161" s="158"/>
      <c r="F161" s="158"/>
      <c r="G161" s="158"/>
      <c r="H161" s="147"/>
    </row>
    <row r="162" spans="5:8" x14ac:dyDescent="0.2">
      <c r="E162" s="158"/>
      <c r="F162" s="158"/>
      <c r="G162" s="158"/>
      <c r="H162" s="147"/>
    </row>
    <row r="163" spans="5:8" x14ac:dyDescent="0.2">
      <c r="E163" s="158"/>
      <c r="F163" s="158"/>
      <c r="G163" s="158"/>
      <c r="H163" s="147"/>
    </row>
    <row r="164" spans="5:8" x14ac:dyDescent="0.2">
      <c r="E164" s="158"/>
      <c r="F164" s="158"/>
      <c r="G164" s="158"/>
      <c r="H164" s="147"/>
    </row>
    <row r="165" spans="5:8" x14ac:dyDescent="0.2">
      <c r="E165" s="158"/>
      <c r="F165" s="158"/>
      <c r="G165" s="158"/>
      <c r="H165" s="147"/>
    </row>
    <row r="166" spans="5:8" x14ac:dyDescent="0.2">
      <c r="E166" s="158"/>
      <c r="F166" s="158"/>
      <c r="G166" s="158"/>
      <c r="H166" s="147"/>
    </row>
    <row r="167" spans="5:8" x14ac:dyDescent="0.2">
      <c r="E167" s="158"/>
      <c r="F167" s="158"/>
      <c r="G167" s="158"/>
      <c r="H167" s="147"/>
    </row>
    <row r="168" spans="5:8" x14ac:dyDescent="0.2">
      <c r="E168" s="158"/>
      <c r="F168" s="158"/>
      <c r="G168" s="158"/>
      <c r="H168" s="147"/>
    </row>
    <row r="169" spans="5:8" x14ac:dyDescent="0.2">
      <c r="E169" s="158"/>
      <c r="F169" s="158"/>
      <c r="G169" s="158"/>
      <c r="H169" s="147"/>
    </row>
    <row r="170" spans="5:8" x14ac:dyDescent="0.2">
      <c r="E170" s="158"/>
      <c r="F170" s="158"/>
      <c r="G170" s="158"/>
      <c r="H170" s="147"/>
    </row>
    <row r="171" spans="5:8" x14ac:dyDescent="0.2">
      <c r="E171" s="158"/>
      <c r="F171" s="158"/>
      <c r="G171" s="158"/>
      <c r="H171" s="147"/>
    </row>
    <row r="172" spans="5:8" x14ac:dyDescent="0.2">
      <c r="E172" s="158"/>
      <c r="F172" s="158"/>
      <c r="G172" s="158"/>
      <c r="H172" s="147"/>
    </row>
    <row r="173" spans="5:8" x14ac:dyDescent="0.2">
      <c r="E173" s="158"/>
      <c r="F173" s="158"/>
      <c r="G173" s="158"/>
      <c r="H173" s="147"/>
    </row>
    <row r="174" spans="5:8" x14ac:dyDescent="0.2">
      <c r="E174" s="158"/>
      <c r="F174" s="158"/>
      <c r="G174" s="158"/>
      <c r="H174" s="147"/>
    </row>
    <row r="175" spans="5:8" x14ac:dyDescent="0.2">
      <c r="E175" s="158"/>
      <c r="F175" s="158"/>
      <c r="G175" s="158"/>
      <c r="H175" s="147"/>
    </row>
    <row r="176" spans="5:8" x14ac:dyDescent="0.2">
      <c r="E176" s="158"/>
      <c r="F176" s="158"/>
      <c r="G176" s="158"/>
      <c r="H176" s="147"/>
    </row>
    <row r="177" spans="5:8" x14ac:dyDescent="0.2">
      <c r="E177" s="158"/>
      <c r="F177" s="158"/>
      <c r="G177" s="158"/>
      <c r="H177" s="147"/>
    </row>
    <row r="178" spans="5:8" x14ac:dyDescent="0.2">
      <c r="E178" s="158"/>
      <c r="F178" s="158"/>
      <c r="G178" s="158"/>
      <c r="H178" s="147"/>
    </row>
    <row r="179" spans="5:8" x14ac:dyDescent="0.2">
      <c r="E179" s="158"/>
      <c r="F179" s="158"/>
      <c r="G179" s="158"/>
      <c r="H179" s="147"/>
    </row>
    <row r="180" spans="5:8" x14ac:dyDescent="0.2">
      <c r="E180" s="158"/>
      <c r="F180" s="158"/>
      <c r="G180" s="158"/>
      <c r="H180" s="147"/>
    </row>
    <row r="181" spans="5:8" x14ac:dyDescent="0.2">
      <c r="E181" s="158"/>
      <c r="F181" s="158"/>
      <c r="G181" s="158"/>
      <c r="H181" s="147"/>
    </row>
    <row r="182" spans="5:8" x14ac:dyDescent="0.2">
      <c r="E182" s="158"/>
      <c r="F182" s="158"/>
      <c r="G182" s="158"/>
      <c r="H182" s="147"/>
    </row>
    <row r="183" spans="5:8" x14ac:dyDescent="0.2">
      <c r="E183" s="158"/>
      <c r="F183" s="158"/>
      <c r="G183" s="158"/>
      <c r="H183" s="147"/>
    </row>
    <row r="184" spans="5:8" x14ac:dyDescent="0.2">
      <c r="E184" s="158"/>
      <c r="F184" s="158"/>
      <c r="G184" s="158"/>
      <c r="H184" s="147"/>
    </row>
    <row r="185" spans="5:8" x14ac:dyDescent="0.2">
      <c r="E185" s="158"/>
      <c r="F185" s="158"/>
      <c r="G185" s="158"/>
      <c r="H185" s="147"/>
    </row>
    <row r="186" spans="5:8" x14ac:dyDescent="0.2">
      <c r="E186" s="158"/>
      <c r="F186" s="158"/>
      <c r="G186" s="158"/>
      <c r="H186" s="147"/>
    </row>
    <row r="187" spans="5:8" x14ac:dyDescent="0.2">
      <c r="E187" s="158"/>
      <c r="F187" s="158"/>
      <c r="G187" s="158"/>
      <c r="H187" s="147"/>
    </row>
    <row r="188" spans="5:8" x14ac:dyDescent="0.2">
      <c r="E188" s="158"/>
      <c r="F188" s="158"/>
      <c r="G188" s="158"/>
      <c r="H188" s="147"/>
    </row>
    <row r="189" spans="5:8" x14ac:dyDescent="0.2">
      <c r="E189" s="158"/>
      <c r="F189" s="158"/>
      <c r="G189" s="158"/>
      <c r="H189" s="147"/>
    </row>
    <row r="190" spans="5:8" x14ac:dyDescent="0.2">
      <c r="E190" s="158"/>
      <c r="F190" s="158"/>
      <c r="G190" s="158"/>
      <c r="H190" s="147"/>
    </row>
    <row r="191" spans="5:8" x14ac:dyDescent="0.2">
      <c r="E191" s="158"/>
      <c r="F191" s="158"/>
      <c r="G191" s="158"/>
      <c r="H191" s="147"/>
    </row>
    <row r="192" spans="5:8" x14ac:dyDescent="0.2">
      <c r="E192" s="158"/>
      <c r="F192" s="158"/>
      <c r="G192" s="158"/>
      <c r="H192" s="147"/>
    </row>
    <row r="193" spans="5:8" x14ac:dyDescent="0.2">
      <c r="E193" s="158"/>
      <c r="F193" s="158"/>
      <c r="G193" s="158"/>
      <c r="H193" s="147"/>
    </row>
    <row r="194" spans="5:8" x14ac:dyDescent="0.2">
      <c r="E194" s="158"/>
      <c r="F194" s="158"/>
      <c r="G194" s="158"/>
      <c r="H194" s="147"/>
    </row>
    <row r="195" spans="5:8" x14ac:dyDescent="0.2">
      <c r="E195" s="158"/>
      <c r="F195" s="158"/>
      <c r="G195" s="158"/>
      <c r="H195" s="147"/>
    </row>
    <row r="196" spans="5:8" x14ac:dyDescent="0.2">
      <c r="E196" s="158"/>
      <c r="F196" s="158"/>
      <c r="G196" s="158"/>
      <c r="H196" s="147"/>
    </row>
    <row r="197" spans="5:8" x14ac:dyDescent="0.2">
      <c r="E197" s="158"/>
      <c r="F197" s="158"/>
      <c r="G197" s="158"/>
      <c r="H197" s="147"/>
    </row>
    <row r="198" spans="5:8" x14ac:dyDescent="0.2">
      <c r="E198" s="158"/>
      <c r="F198" s="158"/>
      <c r="G198" s="158"/>
      <c r="H198" s="147"/>
    </row>
    <row r="199" spans="5:8" x14ac:dyDescent="0.2">
      <c r="E199" s="158"/>
      <c r="F199" s="158"/>
      <c r="G199" s="158"/>
      <c r="H199" s="147"/>
    </row>
    <row r="200" spans="5:8" x14ac:dyDescent="0.2">
      <c r="E200" s="158"/>
      <c r="F200" s="158"/>
      <c r="G200" s="158"/>
      <c r="H200" s="147"/>
    </row>
    <row r="201" spans="5:8" x14ac:dyDescent="0.2">
      <c r="E201" s="158"/>
      <c r="F201" s="158"/>
      <c r="G201" s="158"/>
      <c r="H201" s="147"/>
    </row>
    <row r="202" spans="5:8" x14ac:dyDescent="0.2">
      <c r="E202" s="158"/>
      <c r="F202" s="158"/>
      <c r="G202" s="158"/>
      <c r="H202" s="147"/>
    </row>
    <row r="203" spans="5:8" x14ac:dyDescent="0.2">
      <c r="E203" s="158"/>
      <c r="F203" s="158"/>
      <c r="G203" s="158"/>
      <c r="H203" s="147"/>
    </row>
    <row r="204" spans="5:8" x14ac:dyDescent="0.2">
      <c r="E204" s="158"/>
      <c r="F204" s="158"/>
      <c r="G204" s="158"/>
      <c r="H204" s="147"/>
    </row>
    <row r="205" spans="5:8" x14ac:dyDescent="0.2">
      <c r="E205" s="158"/>
      <c r="F205" s="158"/>
      <c r="G205" s="158"/>
      <c r="H205" s="147"/>
    </row>
    <row r="206" spans="5:8" x14ac:dyDescent="0.2">
      <c r="E206" s="158"/>
      <c r="F206" s="158"/>
      <c r="G206" s="158"/>
      <c r="H206" s="147"/>
    </row>
    <row r="207" spans="5:8" x14ac:dyDescent="0.2">
      <c r="E207" s="158"/>
      <c r="F207" s="158"/>
      <c r="G207" s="158"/>
      <c r="H207" s="147"/>
    </row>
    <row r="208" spans="5:8" x14ac:dyDescent="0.2">
      <c r="E208" s="158"/>
      <c r="F208" s="158"/>
      <c r="G208" s="158"/>
      <c r="H208" s="147"/>
    </row>
    <row r="209" spans="5:8" x14ac:dyDescent="0.2">
      <c r="E209" s="158"/>
      <c r="F209" s="158"/>
      <c r="G209" s="158"/>
      <c r="H209" s="147"/>
    </row>
    <row r="210" spans="5:8" x14ac:dyDescent="0.2">
      <c r="E210" s="158"/>
      <c r="F210" s="158"/>
      <c r="G210" s="158"/>
      <c r="H210" s="147"/>
    </row>
    <row r="211" spans="5:8" x14ac:dyDescent="0.2">
      <c r="E211" s="158"/>
      <c r="F211" s="158"/>
      <c r="G211" s="158"/>
      <c r="H211" s="147"/>
    </row>
    <row r="212" spans="5:8" x14ac:dyDescent="0.2">
      <c r="E212" s="158"/>
      <c r="F212" s="158"/>
      <c r="G212" s="158"/>
      <c r="H212" s="147"/>
    </row>
    <row r="213" spans="5:8" x14ac:dyDescent="0.2">
      <c r="E213" s="158"/>
      <c r="F213" s="158"/>
      <c r="G213" s="158"/>
      <c r="H213" s="147"/>
    </row>
    <row r="214" spans="5:8" x14ac:dyDescent="0.2">
      <c r="E214" s="158"/>
      <c r="F214" s="158"/>
      <c r="G214" s="158"/>
      <c r="H214" s="147"/>
    </row>
    <row r="215" spans="5:8" x14ac:dyDescent="0.2">
      <c r="E215" s="158"/>
      <c r="F215" s="158"/>
      <c r="G215" s="158"/>
      <c r="H215" s="147"/>
    </row>
    <row r="216" spans="5:8" x14ac:dyDescent="0.2">
      <c r="E216" s="158"/>
      <c r="F216" s="158"/>
      <c r="G216" s="158"/>
      <c r="H216" s="147"/>
    </row>
    <row r="217" spans="5:8" x14ac:dyDescent="0.2">
      <c r="E217" s="158"/>
      <c r="F217" s="158"/>
      <c r="G217" s="158"/>
      <c r="H217" s="147"/>
    </row>
    <row r="218" spans="5:8" x14ac:dyDescent="0.2">
      <c r="E218" s="158"/>
      <c r="F218" s="158"/>
      <c r="G218" s="158"/>
      <c r="H218" s="147"/>
    </row>
    <row r="219" spans="5:8" x14ac:dyDescent="0.2">
      <c r="E219" s="158"/>
      <c r="F219" s="158"/>
      <c r="G219" s="158"/>
      <c r="H219" s="147"/>
    </row>
    <row r="220" spans="5:8" x14ac:dyDescent="0.2">
      <c r="E220" s="158"/>
      <c r="F220" s="158"/>
      <c r="G220" s="158"/>
      <c r="H220" s="147"/>
    </row>
    <row r="221" spans="5:8" x14ac:dyDescent="0.2">
      <c r="E221" s="158"/>
      <c r="F221" s="158"/>
      <c r="G221" s="158"/>
      <c r="H221" s="147"/>
    </row>
    <row r="222" spans="5:8" x14ac:dyDescent="0.2">
      <c r="E222" s="158"/>
      <c r="F222" s="158"/>
      <c r="G222" s="158"/>
      <c r="H222" s="147"/>
    </row>
    <row r="223" spans="5:8" x14ac:dyDescent="0.2">
      <c r="E223" s="158"/>
      <c r="F223" s="158"/>
      <c r="G223" s="158"/>
      <c r="H223" s="147"/>
    </row>
    <row r="224" spans="5:8" x14ac:dyDescent="0.2">
      <c r="E224" s="158"/>
      <c r="F224" s="158"/>
      <c r="G224" s="158"/>
      <c r="H224" s="147"/>
    </row>
    <row r="225" spans="5:8" x14ac:dyDescent="0.2">
      <c r="E225" s="158"/>
      <c r="F225" s="158"/>
      <c r="G225" s="158"/>
      <c r="H225" s="147"/>
    </row>
    <row r="226" spans="5:8" x14ac:dyDescent="0.2">
      <c r="E226" s="158"/>
      <c r="F226" s="158"/>
      <c r="G226" s="158"/>
      <c r="H226" s="147"/>
    </row>
    <row r="227" spans="5:8" x14ac:dyDescent="0.2">
      <c r="E227" s="158"/>
      <c r="F227" s="158"/>
      <c r="G227" s="158"/>
      <c r="H227" s="147"/>
    </row>
    <row r="228" spans="5:8" x14ac:dyDescent="0.2">
      <c r="E228" s="158"/>
      <c r="F228" s="158"/>
      <c r="G228" s="158"/>
      <c r="H228" s="147"/>
    </row>
    <row r="229" spans="5:8" x14ac:dyDescent="0.2">
      <c r="E229" s="158"/>
      <c r="F229" s="158"/>
      <c r="G229" s="158"/>
      <c r="H229" s="147"/>
    </row>
    <row r="230" spans="5:8" x14ac:dyDescent="0.2">
      <c r="E230" s="158"/>
      <c r="F230" s="158"/>
      <c r="G230" s="158"/>
      <c r="H230" s="147"/>
    </row>
    <row r="231" spans="5:8" x14ac:dyDescent="0.2">
      <c r="E231" s="158"/>
      <c r="F231" s="158"/>
      <c r="G231" s="158"/>
      <c r="H231" s="147"/>
    </row>
    <row r="232" spans="5:8" x14ac:dyDescent="0.2">
      <c r="E232" s="158"/>
      <c r="F232" s="158"/>
      <c r="G232" s="158"/>
      <c r="H232" s="147"/>
    </row>
    <row r="233" spans="5:8" x14ac:dyDescent="0.2">
      <c r="E233" s="158"/>
      <c r="F233" s="158"/>
      <c r="G233" s="158"/>
      <c r="H233" s="147"/>
    </row>
    <row r="234" spans="5:8" x14ac:dyDescent="0.2">
      <c r="E234" s="158"/>
      <c r="F234" s="158"/>
      <c r="G234" s="158"/>
      <c r="H234" s="147"/>
    </row>
    <row r="235" spans="5:8" x14ac:dyDescent="0.2">
      <c r="E235" s="158"/>
      <c r="F235" s="158"/>
      <c r="G235" s="158"/>
      <c r="H235" s="147"/>
    </row>
    <row r="236" spans="5:8" x14ac:dyDescent="0.2">
      <c r="E236" s="158"/>
      <c r="F236" s="158"/>
      <c r="G236" s="158"/>
      <c r="H236" s="147"/>
    </row>
    <row r="237" spans="5:8" x14ac:dyDescent="0.2">
      <c r="E237" s="158"/>
      <c r="F237" s="158"/>
      <c r="G237" s="158"/>
      <c r="H237" s="147"/>
    </row>
    <row r="238" spans="5:8" x14ac:dyDescent="0.2">
      <c r="E238" s="158"/>
      <c r="F238" s="158"/>
      <c r="G238" s="158"/>
      <c r="H238" s="147"/>
    </row>
    <row r="239" spans="5:8" x14ac:dyDescent="0.2">
      <c r="E239" s="158"/>
      <c r="F239" s="158"/>
      <c r="G239" s="158"/>
      <c r="H239" s="147"/>
    </row>
    <row r="240" spans="5:8" x14ac:dyDescent="0.2">
      <c r="E240" s="158"/>
      <c r="F240" s="158"/>
      <c r="G240" s="158"/>
      <c r="H240" s="147"/>
    </row>
    <row r="241" spans="5:8" x14ac:dyDescent="0.2">
      <c r="E241" s="158"/>
      <c r="F241" s="158"/>
      <c r="G241" s="158"/>
      <c r="H241" s="147"/>
    </row>
    <row r="242" spans="5:8" x14ac:dyDescent="0.2">
      <c r="E242" s="158"/>
      <c r="F242" s="158"/>
      <c r="G242" s="158"/>
      <c r="H242" s="147"/>
    </row>
    <row r="243" spans="5:8" x14ac:dyDescent="0.2">
      <c r="E243" s="158"/>
      <c r="F243" s="158"/>
      <c r="G243" s="158"/>
      <c r="H243" s="147"/>
    </row>
    <row r="244" spans="5:8" x14ac:dyDescent="0.2">
      <c r="E244" s="158"/>
      <c r="F244" s="158"/>
      <c r="G244" s="158"/>
      <c r="H244" s="147"/>
    </row>
    <row r="245" spans="5:8" x14ac:dyDescent="0.2">
      <c r="E245" s="158"/>
      <c r="F245" s="158"/>
      <c r="G245" s="158"/>
      <c r="H245" s="147"/>
    </row>
    <row r="246" spans="5:8" x14ac:dyDescent="0.2">
      <c r="E246" s="158"/>
      <c r="F246" s="158"/>
      <c r="G246" s="158"/>
      <c r="H246" s="147"/>
    </row>
    <row r="247" spans="5:8" x14ac:dyDescent="0.2">
      <c r="E247" s="158"/>
      <c r="F247" s="158"/>
      <c r="G247" s="158"/>
      <c r="H247" s="147"/>
    </row>
    <row r="248" spans="5:8" x14ac:dyDescent="0.2">
      <c r="E248" s="158"/>
      <c r="F248" s="158"/>
      <c r="G248" s="158"/>
      <c r="H248" s="147"/>
    </row>
    <row r="249" spans="5:8" x14ac:dyDescent="0.2">
      <c r="E249" s="158"/>
      <c r="F249" s="158"/>
      <c r="G249" s="158"/>
      <c r="H249" s="147"/>
    </row>
    <row r="250" spans="5:8" x14ac:dyDescent="0.2">
      <c r="E250" s="158"/>
      <c r="F250" s="158"/>
      <c r="G250" s="158"/>
      <c r="H250" s="147"/>
    </row>
    <row r="251" spans="5:8" x14ac:dyDescent="0.2">
      <c r="E251" s="158"/>
      <c r="F251" s="158"/>
      <c r="G251" s="158"/>
      <c r="H251" s="147"/>
    </row>
    <row r="252" spans="5:8" x14ac:dyDescent="0.2">
      <c r="E252" s="158"/>
      <c r="F252" s="158"/>
      <c r="G252" s="158"/>
      <c r="H252" s="147"/>
    </row>
    <row r="253" spans="5:8" x14ac:dyDescent="0.2">
      <c r="E253" s="158"/>
      <c r="F253" s="158"/>
      <c r="G253" s="158"/>
      <c r="H253" s="147"/>
    </row>
    <row r="254" spans="5:8" x14ac:dyDescent="0.2">
      <c r="E254" s="158"/>
      <c r="F254" s="158"/>
      <c r="G254" s="158"/>
      <c r="H254" s="147"/>
    </row>
    <row r="255" spans="5:8" x14ac:dyDescent="0.2">
      <c r="E255" s="158"/>
      <c r="F255" s="158"/>
      <c r="G255" s="158"/>
      <c r="H255" s="147"/>
    </row>
    <row r="256" spans="5:8" x14ac:dyDescent="0.2">
      <c r="E256" s="158"/>
      <c r="F256" s="158"/>
      <c r="G256" s="158"/>
      <c r="H256" s="147"/>
    </row>
    <row r="257" spans="5:8" x14ac:dyDescent="0.2">
      <c r="E257" s="158"/>
      <c r="F257" s="158"/>
      <c r="G257" s="158"/>
      <c r="H257" s="147"/>
    </row>
    <row r="258" spans="5:8" x14ac:dyDescent="0.2">
      <c r="E258" s="158"/>
      <c r="F258" s="158"/>
      <c r="G258" s="158"/>
      <c r="H258" s="147"/>
    </row>
    <row r="259" spans="5:8" x14ac:dyDescent="0.2">
      <c r="E259" s="158"/>
      <c r="F259" s="158"/>
      <c r="G259" s="158"/>
      <c r="H259" s="147"/>
    </row>
    <row r="260" spans="5:8" x14ac:dyDescent="0.2">
      <c r="E260" s="158"/>
      <c r="F260" s="158"/>
      <c r="G260" s="158"/>
      <c r="H260" s="147"/>
    </row>
    <row r="261" spans="5:8" x14ac:dyDescent="0.2">
      <c r="E261" s="158"/>
      <c r="F261" s="158"/>
      <c r="G261" s="158"/>
      <c r="H261" s="147"/>
    </row>
    <row r="262" spans="5:8" x14ac:dyDescent="0.2">
      <c r="E262" s="158"/>
      <c r="F262" s="158"/>
      <c r="G262" s="158"/>
      <c r="H262" s="147"/>
    </row>
    <row r="263" spans="5:8" x14ac:dyDescent="0.2">
      <c r="E263" s="158"/>
      <c r="F263" s="158"/>
      <c r="G263" s="158"/>
      <c r="H263" s="147"/>
    </row>
    <row r="264" spans="5:8" x14ac:dyDescent="0.2">
      <c r="E264" s="158"/>
      <c r="F264" s="158"/>
      <c r="G264" s="158"/>
      <c r="H264" s="147"/>
    </row>
    <row r="265" spans="5:8" x14ac:dyDescent="0.2">
      <c r="E265" s="158"/>
      <c r="F265" s="158"/>
      <c r="G265" s="158"/>
      <c r="H265" s="147"/>
    </row>
    <row r="266" spans="5:8" x14ac:dyDescent="0.2">
      <c r="E266" s="158"/>
      <c r="F266" s="158"/>
      <c r="G266" s="158"/>
      <c r="H266" s="147"/>
    </row>
    <row r="267" spans="5:8" x14ac:dyDescent="0.2">
      <c r="E267" s="158"/>
      <c r="F267" s="158"/>
      <c r="G267" s="158"/>
      <c r="H267" s="147"/>
    </row>
    <row r="268" spans="5:8" x14ac:dyDescent="0.2">
      <c r="E268" s="158"/>
      <c r="F268" s="158"/>
      <c r="G268" s="158"/>
      <c r="H268" s="147"/>
    </row>
    <row r="269" spans="5:8" x14ac:dyDescent="0.2">
      <c r="E269" s="158"/>
      <c r="F269" s="158"/>
      <c r="G269" s="158"/>
      <c r="H269" s="147"/>
    </row>
    <row r="270" spans="5:8" x14ac:dyDescent="0.2">
      <c r="E270" s="158"/>
      <c r="F270" s="158"/>
      <c r="G270" s="158"/>
      <c r="H270" s="147"/>
    </row>
    <row r="271" spans="5:8" x14ac:dyDescent="0.2">
      <c r="E271" s="158"/>
      <c r="F271" s="158"/>
      <c r="G271" s="158"/>
      <c r="H271" s="147"/>
    </row>
    <row r="272" spans="5:8" x14ac:dyDescent="0.2">
      <c r="E272" s="158"/>
      <c r="F272" s="158"/>
      <c r="G272" s="158"/>
      <c r="H272" s="147"/>
    </row>
    <row r="273" spans="5:8" x14ac:dyDescent="0.2">
      <c r="E273" s="158"/>
      <c r="F273" s="158"/>
      <c r="G273" s="158"/>
      <c r="H273" s="147"/>
    </row>
    <row r="274" spans="5:8" x14ac:dyDescent="0.2">
      <c r="E274" s="158"/>
      <c r="F274" s="158"/>
      <c r="G274" s="158"/>
      <c r="H274" s="147"/>
    </row>
    <row r="275" spans="5:8" x14ac:dyDescent="0.2">
      <c r="E275" s="158"/>
      <c r="F275" s="158"/>
      <c r="G275" s="158"/>
      <c r="H275" s="147"/>
    </row>
    <row r="276" spans="5:8" x14ac:dyDescent="0.2">
      <c r="E276" s="158"/>
      <c r="F276" s="158"/>
      <c r="G276" s="158"/>
      <c r="H276" s="147"/>
    </row>
    <row r="277" spans="5:8" x14ac:dyDescent="0.2">
      <c r="E277" s="158"/>
      <c r="F277" s="158"/>
      <c r="G277" s="158"/>
      <c r="H277" s="147"/>
    </row>
    <row r="278" spans="5:8" x14ac:dyDescent="0.2">
      <c r="E278" s="158"/>
      <c r="F278" s="158"/>
      <c r="G278" s="158"/>
      <c r="H278" s="147"/>
    </row>
    <row r="279" spans="5:8" x14ac:dyDescent="0.2">
      <c r="E279" s="158"/>
      <c r="F279" s="158"/>
      <c r="G279" s="158"/>
      <c r="H279" s="147"/>
    </row>
  </sheetData>
  <mergeCells count="11">
    <mergeCell ref="A13:A17"/>
    <mergeCell ref="A19:A22"/>
    <mergeCell ref="A26:A28"/>
    <mergeCell ref="A30:A35"/>
    <mergeCell ref="A8:A11"/>
    <mergeCell ref="A1:G1"/>
    <mergeCell ref="A2:F2"/>
    <mergeCell ref="A3:G3"/>
    <mergeCell ref="A5:A6"/>
    <mergeCell ref="B5:B6"/>
    <mergeCell ref="F5:G5"/>
  </mergeCells>
  <printOptions horizontalCentered="1"/>
  <pageMargins left="0.78740157480314965" right="0.78740157480314965" top="0.27" bottom="0.35" header="0" footer="0"/>
  <pageSetup paperSize="9"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B8F6-ED81-4B17-993D-BAAE45393B61}">
  <sheetPr codeName="Hoja8">
    <pageSetUpPr fitToPage="1"/>
  </sheetPr>
  <dimension ref="A1:E271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2.75" x14ac:dyDescent="0.2"/>
  <cols>
    <col min="1" max="1" width="46.5703125" style="9" customWidth="1"/>
    <col min="2" max="4" width="19.85546875" style="9" customWidth="1"/>
    <col min="5" max="5" width="19.28515625" style="9" customWidth="1"/>
    <col min="6" max="33" width="8.7109375" style="9" customWidth="1"/>
    <col min="34" max="16384" width="11.42578125" style="9"/>
  </cols>
  <sheetData>
    <row r="1" spans="1:5" s="12" customFormat="1" ht="27" customHeight="1" x14ac:dyDescent="0.3">
      <c r="A1" s="911" t="s">
        <v>646</v>
      </c>
      <c r="B1" s="911"/>
      <c r="C1" s="911"/>
      <c r="D1" s="911"/>
      <c r="E1" s="911"/>
    </row>
    <row r="2" spans="1:5" s="12" customFormat="1" ht="18" customHeight="1" x14ac:dyDescent="0.25">
      <c r="A2" s="360"/>
      <c r="B2" s="360"/>
      <c r="C2" s="360"/>
      <c r="D2" s="326"/>
    </row>
    <row r="3" spans="1:5" ht="22.5" customHeight="1" x14ac:dyDescent="0.25">
      <c r="A3" s="925" t="s">
        <v>724</v>
      </c>
      <c r="B3" s="925"/>
      <c r="C3" s="925"/>
      <c r="D3" s="925"/>
      <c r="E3" s="925"/>
    </row>
    <row r="4" spans="1:5" ht="24" customHeight="1" thickBot="1" x14ac:dyDescent="0.3">
      <c r="A4" s="219"/>
      <c r="B4" s="361"/>
      <c r="C4" s="219"/>
    </row>
    <row r="5" spans="1:5" s="88" customFormat="1" ht="51.75" customHeight="1" thickBot="1" x14ac:dyDescent="0.25">
      <c r="A5" s="362" t="s">
        <v>371</v>
      </c>
      <c r="B5" s="363">
        <v>2017</v>
      </c>
      <c r="C5" s="363">
        <v>2018</v>
      </c>
      <c r="D5" s="363">
        <v>2019</v>
      </c>
      <c r="E5" s="364">
        <v>2020</v>
      </c>
    </row>
    <row r="6" spans="1:5" s="8" customFormat="1" ht="13.9" customHeight="1" x14ac:dyDescent="0.25">
      <c r="A6" s="365" t="s">
        <v>123</v>
      </c>
      <c r="B6" s="331">
        <v>12826.617734205684</v>
      </c>
      <c r="C6" s="331">
        <v>13022.622804459663</v>
      </c>
      <c r="D6" s="331">
        <v>12925.631300931922</v>
      </c>
      <c r="E6" s="366">
        <v>12900.51232549536</v>
      </c>
    </row>
    <row r="7" spans="1:5" ht="13.5" customHeight="1" x14ac:dyDescent="0.25">
      <c r="A7" s="344" t="s">
        <v>592</v>
      </c>
      <c r="B7" s="335">
        <v>8270.7571056817706</v>
      </c>
      <c r="C7" s="335">
        <v>8386.0364809661332</v>
      </c>
      <c r="D7" s="335">
        <v>8407.7005622265769</v>
      </c>
      <c r="E7" s="367">
        <v>8428.5588892337</v>
      </c>
    </row>
    <row r="8" spans="1:5" s="8" customFormat="1" ht="13.5" x14ac:dyDescent="0.25">
      <c r="A8" s="344" t="s">
        <v>372</v>
      </c>
      <c r="B8" s="335">
        <v>6987.26965343539</v>
      </c>
      <c r="C8" s="335">
        <v>7080.6898249354554</v>
      </c>
      <c r="D8" s="335">
        <v>7079.0454469133892</v>
      </c>
      <c r="E8" s="367">
        <v>7099.5845548099896</v>
      </c>
    </row>
    <row r="9" spans="1:5" ht="13.5" x14ac:dyDescent="0.25">
      <c r="A9" s="344" t="s">
        <v>373</v>
      </c>
      <c r="B9" s="335">
        <v>17104.617064723501</v>
      </c>
      <c r="C9" s="335">
        <v>17370.346796736008</v>
      </c>
      <c r="D9" s="335">
        <v>17552.436026526233</v>
      </c>
      <c r="E9" s="367">
        <v>17575.491443122086</v>
      </c>
    </row>
    <row r="10" spans="1:5" ht="13.5" x14ac:dyDescent="0.25">
      <c r="A10" s="344" t="s">
        <v>162</v>
      </c>
      <c r="B10" s="335">
        <v>34999.460136466325</v>
      </c>
      <c r="C10" s="335">
        <v>34866.27346583637</v>
      </c>
      <c r="D10" s="335">
        <v>35534.373116156734</v>
      </c>
      <c r="E10" s="367">
        <v>36608.544142388957</v>
      </c>
    </row>
    <row r="11" spans="1:5" ht="13.5" x14ac:dyDescent="0.25">
      <c r="A11" s="344" t="s">
        <v>591</v>
      </c>
      <c r="B11" s="335">
        <v>178388.86874425699</v>
      </c>
      <c r="C11" s="335">
        <v>173942.44534203148</v>
      </c>
      <c r="D11" s="335">
        <v>189346.23148849988</v>
      </c>
      <c r="E11" s="367">
        <v>203842.93426233844</v>
      </c>
    </row>
    <row r="12" spans="1:5" s="8" customFormat="1" ht="13.5" x14ac:dyDescent="0.25">
      <c r="A12" s="344" t="s">
        <v>143</v>
      </c>
      <c r="B12" s="335">
        <v>29698.329854285304</v>
      </c>
      <c r="C12" s="335">
        <v>29967.419485355058</v>
      </c>
      <c r="D12" s="335">
        <v>31048.128558498218</v>
      </c>
      <c r="E12" s="367">
        <v>31307.792171263154</v>
      </c>
    </row>
    <row r="13" spans="1:5" ht="13.5" x14ac:dyDescent="0.25">
      <c r="A13" s="344" t="s">
        <v>163</v>
      </c>
      <c r="B13" s="335">
        <v>39680.49155379038</v>
      </c>
      <c r="C13" s="335">
        <v>39962.564032871676</v>
      </c>
      <c r="D13" s="335">
        <v>40186.173884243188</v>
      </c>
      <c r="E13" s="367">
        <v>41821.664789125316</v>
      </c>
    </row>
    <row r="14" spans="1:5" s="8" customFormat="1" ht="15" customHeight="1" x14ac:dyDescent="0.25">
      <c r="A14" s="344" t="s">
        <v>124</v>
      </c>
      <c r="B14" s="335">
        <v>18905.85334881</v>
      </c>
      <c r="C14" s="335">
        <v>18944.499487316829</v>
      </c>
      <c r="D14" s="335">
        <v>18851.806212272408</v>
      </c>
      <c r="E14" s="367">
        <v>18721.062772829158</v>
      </c>
    </row>
    <row r="15" spans="1:5" ht="13.5" x14ac:dyDescent="0.25">
      <c r="A15" s="344" t="s">
        <v>125</v>
      </c>
      <c r="B15" s="335">
        <v>15580.440198705301</v>
      </c>
      <c r="C15" s="335">
        <v>16449.033086026728</v>
      </c>
      <c r="D15" s="335">
        <v>16545.765200703907</v>
      </c>
      <c r="E15" s="367">
        <v>16464.715649633221</v>
      </c>
    </row>
    <row r="16" spans="1:5" s="8" customFormat="1" ht="13.5" x14ac:dyDescent="0.25">
      <c r="A16" s="344" t="s">
        <v>126</v>
      </c>
      <c r="B16" s="335">
        <v>24935.415242774267</v>
      </c>
      <c r="C16" s="335">
        <v>25449.357308275004</v>
      </c>
      <c r="D16" s="335">
        <v>24277.022275110769</v>
      </c>
      <c r="E16" s="367">
        <v>23542.364430104575</v>
      </c>
    </row>
    <row r="17" spans="1:5" s="8" customFormat="1" ht="13.5" x14ac:dyDescent="0.25">
      <c r="A17" s="368" t="s">
        <v>127</v>
      </c>
      <c r="B17" s="341">
        <v>4456.164717747728</v>
      </c>
      <c r="C17" s="341">
        <v>4439.3857307958287</v>
      </c>
      <c r="D17" s="341">
        <v>4546.0475939227399</v>
      </c>
      <c r="E17" s="369">
        <v>4431.7311934781492</v>
      </c>
    </row>
    <row r="18" spans="1:5" ht="14.25" thickBot="1" x14ac:dyDescent="0.3">
      <c r="A18" s="370"/>
      <c r="B18" s="352"/>
      <c r="C18" s="352"/>
      <c r="D18" s="352"/>
      <c r="E18" s="371"/>
    </row>
    <row r="19" spans="1:5" s="8" customFormat="1" ht="20.25" customHeight="1" thickBot="1" x14ac:dyDescent="0.3">
      <c r="A19" s="372" t="s">
        <v>142</v>
      </c>
      <c r="B19" s="373">
        <v>10082.426988649579</v>
      </c>
      <c r="C19" s="373">
        <v>10208.672388854859</v>
      </c>
      <c r="D19" s="373">
        <v>10178.447126410629</v>
      </c>
      <c r="E19" s="374">
        <v>10124.085438811035</v>
      </c>
    </row>
    <row r="20" spans="1:5" x14ac:dyDescent="0.2">
      <c r="A20" s="12"/>
      <c r="B20" s="12"/>
      <c r="C20" s="12"/>
    </row>
    <row r="21" spans="1:5" x14ac:dyDescent="0.2">
      <c r="A21" s="12"/>
      <c r="B21" s="12"/>
      <c r="C21" s="12"/>
    </row>
    <row r="22" spans="1:5" x14ac:dyDescent="0.2">
      <c r="A22" s="12"/>
      <c r="B22" s="12"/>
      <c r="C22" s="12"/>
    </row>
    <row r="24" spans="1:5" x14ac:dyDescent="0.2">
      <c r="B24" s="12"/>
      <c r="C24" s="12"/>
    </row>
    <row r="25" spans="1:5" x14ac:dyDescent="0.2">
      <c r="B25" s="12"/>
      <c r="C25" s="12"/>
    </row>
    <row r="26" spans="1:5" x14ac:dyDescent="0.2">
      <c r="B26" s="12"/>
      <c r="C26" s="12"/>
    </row>
    <row r="27" spans="1:5" x14ac:dyDescent="0.2">
      <c r="B27" s="12"/>
      <c r="C27" s="12"/>
    </row>
    <row r="28" spans="1:5" x14ac:dyDescent="0.2">
      <c r="B28" s="12"/>
      <c r="C28" s="12"/>
    </row>
    <row r="29" spans="1:5" x14ac:dyDescent="0.2">
      <c r="B29" s="12"/>
      <c r="C29" s="12"/>
    </row>
    <row r="30" spans="1:5" x14ac:dyDescent="0.2">
      <c r="B30" s="12"/>
      <c r="C30" s="12"/>
    </row>
    <row r="31" spans="1:5" x14ac:dyDescent="0.2">
      <c r="B31" s="12"/>
      <c r="C31" s="12"/>
    </row>
    <row r="32" spans="1:5" x14ac:dyDescent="0.2">
      <c r="B32" s="12"/>
      <c r="C32" s="12"/>
    </row>
    <row r="33" spans="2:3" x14ac:dyDescent="0.2">
      <c r="B33" s="12"/>
      <c r="C33" s="12"/>
    </row>
    <row r="34" spans="2:3" x14ac:dyDescent="0.2">
      <c r="B34" s="12"/>
      <c r="C34" s="12"/>
    </row>
    <row r="35" spans="2:3" x14ac:dyDescent="0.2">
      <c r="B35" s="12"/>
      <c r="C35" s="12"/>
    </row>
    <row r="36" spans="2:3" x14ac:dyDescent="0.2">
      <c r="B36" s="12"/>
      <c r="C36" s="12"/>
    </row>
    <row r="37" spans="2:3" x14ac:dyDescent="0.2">
      <c r="B37" s="12"/>
      <c r="C37" s="12"/>
    </row>
    <row r="38" spans="2:3" x14ac:dyDescent="0.2">
      <c r="B38" s="12"/>
      <c r="C38" s="12"/>
    </row>
    <row r="39" spans="2:3" x14ac:dyDescent="0.2">
      <c r="B39" s="12"/>
      <c r="C39" s="12"/>
    </row>
    <row r="40" spans="2:3" x14ac:dyDescent="0.2">
      <c r="B40" s="12"/>
      <c r="C40" s="12"/>
    </row>
    <row r="41" spans="2:3" x14ac:dyDescent="0.2">
      <c r="B41" s="12"/>
      <c r="C41" s="12"/>
    </row>
    <row r="42" spans="2:3" x14ac:dyDescent="0.2">
      <c r="B42" s="12"/>
      <c r="C42" s="12"/>
    </row>
    <row r="43" spans="2:3" x14ac:dyDescent="0.2">
      <c r="B43" s="12"/>
      <c r="C43" s="12"/>
    </row>
    <row r="44" spans="2:3" x14ac:dyDescent="0.2">
      <c r="B44" s="12"/>
      <c r="C44" s="12"/>
    </row>
    <row r="45" spans="2:3" x14ac:dyDescent="0.2">
      <c r="B45" s="12"/>
      <c r="C45" s="12"/>
    </row>
    <row r="46" spans="2:3" x14ac:dyDescent="0.2">
      <c r="B46" s="12"/>
      <c r="C46" s="12"/>
    </row>
    <row r="47" spans="2:3" x14ac:dyDescent="0.2">
      <c r="B47" s="12"/>
      <c r="C47" s="12"/>
    </row>
    <row r="48" spans="2:3" x14ac:dyDescent="0.2">
      <c r="B48" s="12"/>
      <c r="C48" s="12"/>
    </row>
    <row r="49" spans="2:3" x14ac:dyDescent="0.2">
      <c r="B49" s="12"/>
      <c r="C49" s="12"/>
    </row>
    <row r="50" spans="2:3" x14ac:dyDescent="0.2">
      <c r="B50" s="12"/>
      <c r="C50" s="12"/>
    </row>
    <row r="51" spans="2:3" x14ac:dyDescent="0.2">
      <c r="B51" s="12"/>
      <c r="C51" s="12"/>
    </row>
    <row r="52" spans="2:3" x14ac:dyDescent="0.2">
      <c r="B52" s="12"/>
      <c r="C52" s="12"/>
    </row>
    <row r="53" spans="2:3" x14ac:dyDescent="0.2">
      <c r="B53" s="12"/>
      <c r="C53" s="12"/>
    </row>
    <row r="54" spans="2:3" x14ac:dyDescent="0.2">
      <c r="B54" s="12"/>
      <c r="C54" s="12"/>
    </row>
    <row r="55" spans="2:3" x14ac:dyDescent="0.2">
      <c r="B55" s="12"/>
      <c r="C55" s="12"/>
    </row>
    <row r="56" spans="2:3" x14ac:dyDescent="0.2">
      <c r="B56" s="12"/>
      <c r="C56" s="12"/>
    </row>
    <row r="57" spans="2:3" x14ac:dyDescent="0.2">
      <c r="B57" s="12"/>
      <c r="C57" s="12"/>
    </row>
    <row r="58" spans="2:3" x14ac:dyDescent="0.2">
      <c r="B58" s="12"/>
      <c r="C58" s="12"/>
    </row>
    <row r="59" spans="2:3" x14ac:dyDescent="0.2">
      <c r="B59" s="12"/>
      <c r="C59" s="12"/>
    </row>
    <row r="60" spans="2:3" x14ac:dyDescent="0.2">
      <c r="B60" s="12"/>
      <c r="C60" s="12"/>
    </row>
    <row r="61" spans="2:3" x14ac:dyDescent="0.2">
      <c r="B61" s="12"/>
      <c r="C61" s="12"/>
    </row>
    <row r="62" spans="2:3" x14ac:dyDescent="0.2">
      <c r="B62" s="12"/>
      <c r="C62" s="12"/>
    </row>
    <row r="63" spans="2:3" x14ac:dyDescent="0.2">
      <c r="B63" s="12"/>
      <c r="C63" s="12"/>
    </row>
    <row r="64" spans="2:3" x14ac:dyDescent="0.2">
      <c r="B64" s="12"/>
      <c r="C64" s="12"/>
    </row>
    <row r="65" spans="2:3" x14ac:dyDescent="0.2">
      <c r="B65" s="12"/>
      <c r="C65" s="12"/>
    </row>
    <row r="66" spans="2:3" x14ac:dyDescent="0.2">
      <c r="B66" s="12"/>
      <c r="C66" s="12"/>
    </row>
    <row r="67" spans="2:3" x14ac:dyDescent="0.2">
      <c r="B67" s="12"/>
      <c r="C67" s="12"/>
    </row>
    <row r="68" spans="2:3" x14ac:dyDescent="0.2">
      <c r="B68" s="12"/>
      <c r="C68" s="12"/>
    </row>
    <row r="69" spans="2:3" x14ac:dyDescent="0.2">
      <c r="B69" s="12"/>
      <c r="C69" s="12"/>
    </row>
    <row r="70" spans="2:3" x14ac:dyDescent="0.2">
      <c r="B70" s="12"/>
      <c r="C70" s="12"/>
    </row>
    <row r="71" spans="2:3" x14ac:dyDescent="0.2">
      <c r="B71" s="12"/>
      <c r="C71" s="12"/>
    </row>
    <row r="72" spans="2:3" x14ac:dyDescent="0.2">
      <c r="B72" s="12"/>
      <c r="C72" s="12"/>
    </row>
    <row r="73" spans="2:3" x14ac:dyDescent="0.2">
      <c r="B73" s="12"/>
      <c r="C73" s="12"/>
    </row>
    <row r="74" spans="2:3" x14ac:dyDescent="0.2">
      <c r="B74" s="12"/>
      <c r="C74" s="12"/>
    </row>
    <row r="75" spans="2:3" x14ac:dyDescent="0.2">
      <c r="B75" s="12"/>
      <c r="C75" s="12"/>
    </row>
    <row r="76" spans="2:3" x14ac:dyDescent="0.2">
      <c r="B76" s="12"/>
      <c r="C76" s="12"/>
    </row>
    <row r="77" spans="2:3" x14ac:dyDescent="0.2">
      <c r="B77" s="12"/>
      <c r="C77" s="12"/>
    </row>
    <row r="78" spans="2:3" x14ac:dyDescent="0.2">
      <c r="B78" s="12"/>
      <c r="C78" s="12"/>
    </row>
    <row r="79" spans="2:3" x14ac:dyDescent="0.2">
      <c r="B79" s="12"/>
      <c r="C79" s="12"/>
    </row>
    <row r="80" spans="2:3" x14ac:dyDescent="0.2">
      <c r="B80" s="12"/>
      <c r="C80" s="12"/>
    </row>
    <row r="81" spans="2:3" x14ac:dyDescent="0.2">
      <c r="B81" s="12"/>
      <c r="C81" s="12"/>
    </row>
    <row r="82" spans="2:3" x14ac:dyDescent="0.2">
      <c r="B82" s="12"/>
      <c r="C82" s="12"/>
    </row>
    <row r="83" spans="2:3" x14ac:dyDescent="0.2">
      <c r="B83" s="12"/>
      <c r="C83" s="12"/>
    </row>
    <row r="84" spans="2:3" x14ac:dyDescent="0.2">
      <c r="B84" s="12"/>
      <c r="C84" s="12"/>
    </row>
    <row r="85" spans="2:3" x14ac:dyDescent="0.2">
      <c r="B85" s="12"/>
      <c r="C85" s="12"/>
    </row>
    <row r="86" spans="2:3" x14ac:dyDescent="0.2">
      <c r="B86" s="12"/>
      <c r="C86" s="12"/>
    </row>
    <row r="87" spans="2:3" x14ac:dyDescent="0.2">
      <c r="B87" s="12"/>
      <c r="C87" s="12"/>
    </row>
    <row r="88" spans="2:3" x14ac:dyDescent="0.2">
      <c r="B88" s="12"/>
      <c r="C88" s="12"/>
    </row>
    <row r="89" spans="2:3" x14ac:dyDescent="0.2">
      <c r="B89" s="12"/>
      <c r="C89" s="12"/>
    </row>
    <row r="90" spans="2:3" x14ac:dyDescent="0.2">
      <c r="B90" s="12"/>
      <c r="C90" s="12"/>
    </row>
    <row r="91" spans="2:3" x14ac:dyDescent="0.2">
      <c r="B91" s="12"/>
      <c r="C91" s="12"/>
    </row>
    <row r="92" spans="2:3" x14ac:dyDescent="0.2">
      <c r="B92" s="12"/>
      <c r="C92" s="12"/>
    </row>
    <row r="93" spans="2:3" x14ac:dyDescent="0.2">
      <c r="B93" s="12"/>
      <c r="C93" s="12"/>
    </row>
    <row r="94" spans="2:3" x14ac:dyDescent="0.2">
      <c r="B94" s="12"/>
      <c r="C94" s="12"/>
    </row>
    <row r="95" spans="2:3" x14ac:dyDescent="0.2">
      <c r="B95" s="12"/>
      <c r="C95" s="12"/>
    </row>
    <row r="96" spans="2:3" x14ac:dyDescent="0.2">
      <c r="B96" s="12"/>
      <c r="C96" s="12"/>
    </row>
    <row r="97" spans="2:3" x14ac:dyDescent="0.2">
      <c r="B97" s="12"/>
      <c r="C97" s="12"/>
    </row>
    <row r="98" spans="2:3" x14ac:dyDescent="0.2">
      <c r="B98" s="12"/>
      <c r="C98" s="12"/>
    </row>
    <row r="99" spans="2:3" x14ac:dyDescent="0.2">
      <c r="B99" s="12"/>
      <c r="C99" s="12"/>
    </row>
    <row r="100" spans="2:3" x14ac:dyDescent="0.2">
      <c r="B100" s="12"/>
      <c r="C100" s="12"/>
    </row>
    <row r="101" spans="2:3" x14ac:dyDescent="0.2">
      <c r="B101" s="12"/>
      <c r="C101" s="12"/>
    </row>
    <row r="102" spans="2:3" x14ac:dyDescent="0.2">
      <c r="B102" s="12"/>
      <c r="C102" s="12"/>
    </row>
    <row r="103" spans="2:3" x14ac:dyDescent="0.2">
      <c r="B103" s="12"/>
      <c r="C103" s="12"/>
    </row>
    <row r="104" spans="2:3" x14ac:dyDescent="0.2">
      <c r="B104" s="12"/>
      <c r="C104" s="12"/>
    </row>
    <row r="105" spans="2:3" x14ac:dyDescent="0.2">
      <c r="B105" s="12"/>
      <c r="C105" s="12"/>
    </row>
    <row r="106" spans="2:3" x14ac:dyDescent="0.2">
      <c r="B106" s="12"/>
      <c r="C106" s="12"/>
    </row>
    <row r="107" spans="2:3" x14ac:dyDescent="0.2">
      <c r="B107" s="12"/>
      <c r="C107" s="12"/>
    </row>
    <row r="108" spans="2:3" x14ac:dyDescent="0.2">
      <c r="B108" s="12"/>
      <c r="C108" s="12"/>
    </row>
    <row r="109" spans="2:3" x14ac:dyDescent="0.2">
      <c r="B109" s="12"/>
      <c r="C109" s="12"/>
    </row>
    <row r="110" spans="2:3" x14ac:dyDescent="0.2">
      <c r="B110" s="12"/>
      <c r="C110" s="12"/>
    </row>
    <row r="111" spans="2:3" x14ac:dyDescent="0.2">
      <c r="B111" s="12"/>
      <c r="C111" s="12"/>
    </row>
    <row r="112" spans="2:3" x14ac:dyDescent="0.2">
      <c r="B112" s="12"/>
      <c r="C112" s="12"/>
    </row>
    <row r="113" spans="2:3" x14ac:dyDescent="0.2">
      <c r="B113" s="12"/>
      <c r="C113" s="12"/>
    </row>
    <row r="114" spans="2:3" x14ac:dyDescent="0.2">
      <c r="B114" s="12"/>
      <c r="C114" s="12"/>
    </row>
    <row r="115" spans="2:3" x14ac:dyDescent="0.2">
      <c r="B115" s="12"/>
      <c r="C115" s="12"/>
    </row>
    <row r="116" spans="2:3" x14ac:dyDescent="0.2">
      <c r="B116" s="12"/>
      <c r="C116" s="12"/>
    </row>
    <row r="117" spans="2:3" x14ac:dyDescent="0.2">
      <c r="B117" s="12"/>
      <c r="C117" s="12"/>
    </row>
    <row r="118" spans="2:3" x14ac:dyDescent="0.2">
      <c r="B118" s="12"/>
      <c r="C118" s="12"/>
    </row>
    <row r="119" spans="2:3" x14ac:dyDescent="0.2">
      <c r="B119" s="12"/>
      <c r="C119" s="12"/>
    </row>
    <row r="120" spans="2:3" x14ac:dyDescent="0.2">
      <c r="B120" s="12"/>
      <c r="C120" s="12"/>
    </row>
    <row r="121" spans="2:3" x14ac:dyDescent="0.2">
      <c r="B121" s="12"/>
      <c r="C121" s="12"/>
    </row>
    <row r="122" spans="2:3" x14ac:dyDescent="0.2">
      <c r="B122" s="12"/>
      <c r="C122" s="12"/>
    </row>
    <row r="123" spans="2:3" x14ac:dyDescent="0.2">
      <c r="B123" s="12"/>
      <c r="C123" s="12"/>
    </row>
    <row r="124" spans="2:3" x14ac:dyDescent="0.2">
      <c r="B124" s="12"/>
      <c r="C124" s="12"/>
    </row>
    <row r="125" spans="2:3" x14ac:dyDescent="0.2">
      <c r="B125" s="12"/>
      <c r="C125" s="12"/>
    </row>
    <row r="126" spans="2:3" x14ac:dyDescent="0.2">
      <c r="B126" s="12"/>
      <c r="C126" s="12"/>
    </row>
    <row r="127" spans="2:3" x14ac:dyDescent="0.2">
      <c r="B127" s="12"/>
      <c r="C127" s="12"/>
    </row>
    <row r="128" spans="2:3" x14ac:dyDescent="0.2">
      <c r="B128" s="12"/>
      <c r="C128" s="12"/>
    </row>
    <row r="129" spans="2:3" x14ac:dyDescent="0.2">
      <c r="B129" s="12"/>
      <c r="C129" s="12"/>
    </row>
    <row r="130" spans="2:3" x14ac:dyDescent="0.2">
      <c r="B130" s="12"/>
      <c r="C130" s="12"/>
    </row>
    <row r="131" spans="2:3" x14ac:dyDescent="0.2">
      <c r="B131" s="12"/>
      <c r="C131" s="12"/>
    </row>
    <row r="132" spans="2:3" x14ac:dyDescent="0.2">
      <c r="B132" s="12"/>
      <c r="C132" s="12"/>
    </row>
    <row r="133" spans="2:3" x14ac:dyDescent="0.2">
      <c r="B133" s="12"/>
      <c r="C133" s="12"/>
    </row>
    <row r="134" spans="2:3" x14ac:dyDescent="0.2">
      <c r="B134" s="12"/>
      <c r="C134" s="12"/>
    </row>
    <row r="135" spans="2:3" x14ac:dyDescent="0.2">
      <c r="B135" s="12"/>
      <c r="C135" s="12"/>
    </row>
    <row r="136" spans="2:3" x14ac:dyDescent="0.2">
      <c r="B136" s="12"/>
      <c r="C136" s="12"/>
    </row>
    <row r="137" spans="2:3" x14ac:dyDescent="0.2">
      <c r="B137" s="12"/>
      <c r="C137" s="12"/>
    </row>
    <row r="138" spans="2:3" x14ac:dyDescent="0.2">
      <c r="B138" s="12"/>
      <c r="C138" s="12"/>
    </row>
    <row r="139" spans="2:3" x14ac:dyDescent="0.2">
      <c r="B139" s="12"/>
      <c r="C139" s="12"/>
    </row>
    <row r="140" spans="2:3" x14ac:dyDescent="0.2">
      <c r="B140" s="12"/>
      <c r="C140" s="12"/>
    </row>
    <row r="141" spans="2:3" x14ac:dyDescent="0.2">
      <c r="B141" s="12"/>
      <c r="C141" s="12"/>
    </row>
    <row r="142" spans="2:3" x14ac:dyDescent="0.2">
      <c r="B142" s="12"/>
      <c r="C142" s="12"/>
    </row>
    <row r="143" spans="2:3" x14ac:dyDescent="0.2">
      <c r="B143" s="12"/>
      <c r="C143" s="12"/>
    </row>
    <row r="144" spans="2:3" x14ac:dyDescent="0.2">
      <c r="B144" s="12"/>
      <c r="C144" s="12"/>
    </row>
    <row r="145" spans="2:3" x14ac:dyDescent="0.2">
      <c r="B145" s="12"/>
      <c r="C145" s="12"/>
    </row>
    <row r="146" spans="2:3" x14ac:dyDescent="0.2">
      <c r="B146" s="12"/>
      <c r="C146" s="12"/>
    </row>
    <row r="147" spans="2:3" x14ac:dyDescent="0.2">
      <c r="B147" s="12"/>
      <c r="C147" s="12"/>
    </row>
    <row r="148" spans="2:3" x14ac:dyDescent="0.2">
      <c r="B148" s="12"/>
      <c r="C148" s="12"/>
    </row>
    <row r="149" spans="2:3" x14ac:dyDescent="0.2">
      <c r="B149" s="12"/>
      <c r="C149" s="12"/>
    </row>
    <row r="150" spans="2:3" x14ac:dyDescent="0.2">
      <c r="B150" s="12"/>
      <c r="C150" s="12"/>
    </row>
    <row r="151" spans="2:3" x14ac:dyDescent="0.2">
      <c r="B151" s="12"/>
      <c r="C151" s="12"/>
    </row>
    <row r="152" spans="2:3" x14ac:dyDescent="0.2">
      <c r="B152" s="12"/>
      <c r="C152" s="12"/>
    </row>
    <row r="153" spans="2:3" x14ac:dyDescent="0.2">
      <c r="B153" s="12"/>
      <c r="C153" s="12"/>
    </row>
    <row r="154" spans="2:3" x14ac:dyDescent="0.2">
      <c r="B154" s="12"/>
      <c r="C154" s="12"/>
    </row>
    <row r="155" spans="2:3" x14ac:dyDescent="0.2">
      <c r="B155" s="12"/>
      <c r="C155" s="12"/>
    </row>
    <row r="156" spans="2:3" x14ac:dyDescent="0.2">
      <c r="B156" s="12"/>
      <c r="C156" s="12"/>
    </row>
    <row r="157" spans="2:3" x14ac:dyDescent="0.2">
      <c r="B157" s="12"/>
      <c r="C157" s="12"/>
    </row>
    <row r="158" spans="2:3" x14ac:dyDescent="0.2">
      <c r="B158" s="12"/>
      <c r="C158" s="12"/>
    </row>
    <row r="159" spans="2:3" x14ac:dyDescent="0.2">
      <c r="B159" s="12"/>
      <c r="C159" s="12"/>
    </row>
    <row r="160" spans="2:3" x14ac:dyDescent="0.2">
      <c r="B160" s="12"/>
      <c r="C160" s="12"/>
    </row>
    <row r="161" spans="2:3" x14ac:dyDescent="0.2">
      <c r="B161" s="12"/>
      <c r="C161" s="12"/>
    </row>
    <row r="162" spans="2:3" x14ac:dyDescent="0.2">
      <c r="B162" s="12"/>
      <c r="C162" s="12"/>
    </row>
    <row r="163" spans="2:3" x14ac:dyDescent="0.2">
      <c r="B163" s="12"/>
      <c r="C163" s="12"/>
    </row>
    <row r="164" spans="2:3" x14ac:dyDescent="0.2">
      <c r="B164" s="12"/>
      <c r="C164" s="12"/>
    </row>
    <row r="165" spans="2:3" x14ac:dyDescent="0.2">
      <c r="B165" s="12"/>
      <c r="C165" s="12"/>
    </row>
    <row r="166" spans="2:3" x14ac:dyDescent="0.2">
      <c r="B166" s="12"/>
      <c r="C166" s="12"/>
    </row>
    <row r="167" spans="2:3" x14ac:dyDescent="0.2">
      <c r="B167" s="12"/>
      <c r="C167" s="12"/>
    </row>
    <row r="168" spans="2:3" x14ac:dyDescent="0.2">
      <c r="B168" s="12"/>
      <c r="C168" s="12"/>
    </row>
    <row r="169" spans="2:3" x14ac:dyDescent="0.2">
      <c r="B169" s="12"/>
      <c r="C169" s="12"/>
    </row>
    <row r="170" spans="2:3" x14ac:dyDescent="0.2">
      <c r="B170" s="12"/>
      <c r="C170" s="12"/>
    </row>
    <row r="171" spans="2:3" x14ac:dyDescent="0.2">
      <c r="B171" s="12"/>
      <c r="C171" s="12"/>
    </row>
    <row r="172" spans="2:3" x14ac:dyDescent="0.2">
      <c r="B172" s="12"/>
      <c r="C172" s="12"/>
    </row>
    <row r="173" spans="2:3" x14ac:dyDescent="0.2">
      <c r="B173" s="12"/>
      <c r="C173" s="12"/>
    </row>
    <row r="174" spans="2:3" x14ac:dyDescent="0.2">
      <c r="B174" s="12"/>
      <c r="C174" s="12"/>
    </row>
    <row r="175" spans="2:3" x14ac:dyDescent="0.2">
      <c r="B175" s="12"/>
      <c r="C175" s="12"/>
    </row>
    <row r="176" spans="2:3" x14ac:dyDescent="0.2">
      <c r="B176" s="12"/>
      <c r="C176" s="12"/>
    </row>
    <row r="177" spans="2:3" x14ac:dyDescent="0.2">
      <c r="B177" s="12"/>
      <c r="C177" s="12"/>
    </row>
    <row r="178" spans="2:3" x14ac:dyDescent="0.2">
      <c r="B178" s="12"/>
      <c r="C178" s="12"/>
    </row>
    <row r="179" spans="2:3" x14ac:dyDescent="0.2">
      <c r="B179" s="12"/>
      <c r="C179" s="12"/>
    </row>
    <row r="180" spans="2:3" x14ac:dyDescent="0.2">
      <c r="B180" s="12"/>
      <c r="C180" s="12"/>
    </row>
    <row r="181" spans="2:3" x14ac:dyDescent="0.2">
      <c r="B181" s="12"/>
      <c r="C181" s="12"/>
    </row>
    <row r="182" spans="2:3" x14ac:dyDescent="0.2">
      <c r="B182" s="12"/>
      <c r="C182" s="12"/>
    </row>
    <row r="183" spans="2:3" x14ac:dyDescent="0.2">
      <c r="B183" s="12"/>
      <c r="C183" s="12"/>
    </row>
    <row r="184" spans="2:3" x14ac:dyDescent="0.2">
      <c r="B184" s="12"/>
      <c r="C184" s="12"/>
    </row>
    <row r="185" spans="2:3" x14ac:dyDescent="0.2">
      <c r="B185" s="12"/>
      <c r="C185" s="12"/>
    </row>
    <row r="186" spans="2:3" x14ac:dyDescent="0.2">
      <c r="B186" s="12"/>
      <c r="C186" s="12"/>
    </row>
    <row r="187" spans="2:3" x14ac:dyDescent="0.2">
      <c r="B187" s="12"/>
      <c r="C187" s="12"/>
    </row>
    <row r="188" spans="2:3" x14ac:dyDescent="0.2">
      <c r="B188" s="12"/>
      <c r="C188" s="12"/>
    </row>
    <row r="189" spans="2:3" x14ac:dyDescent="0.2">
      <c r="B189" s="12"/>
      <c r="C189" s="12"/>
    </row>
    <row r="190" spans="2:3" x14ac:dyDescent="0.2">
      <c r="B190" s="12"/>
      <c r="C190" s="12"/>
    </row>
    <row r="191" spans="2:3" x14ac:dyDescent="0.2">
      <c r="B191" s="12"/>
      <c r="C191" s="12"/>
    </row>
    <row r="192" spans="2:3" x14ac:dyDescent="0.2">
      <c r="B192" s="12"/>
      <c r="C192" s="12"/>
    </row>
    <row r="193" spans="2:3" x14ac:dyDescent="0.2">
      <c r="B193" s="12"/>
      <c r="C193" s="12"/>
    </row>
    <row r="194" spans="2:3" x14ac:dyDescent="0.2">
      <c r="B194" s="12"/>
      <c r="C194" s="12"/>
    </row>
    <row r="195" spans="2:3" x14ac:dyDescent="0.2">
      <c r="B195" s="12"/>
      <c r="C195" s="12"/>
    </row>
    <row r="196" spans="2:3" x14ac:dyDescent="0.2">
      <c r="B196" s="12"/>
      <c r="C196" s="12"/>
    </row>
    <row r="197" spans="2:3" x14ac:dyDescent="0.2">
      <c r="B197" s="12"/>
      <c r="C197" s="12"/>
    </row>
    <row r="198" spans="2:3" x14ac:dyDescent="0.2">
      <c r="B198" s="12"/>
      <c r="C198" s="12"/>
    </row>
    <row r="199" spans="2:3" x14ac:dyDescent="0.2">
      <c r="B199" s="12"/>
      <c r="C199" s="12"/>
    </row>
    <row r="200" spans="2:3" x14ac:dyDescent="0.2">
      <c r="B200" s="12"/>
      <c r="C200" s="12"/>
    </row>
    <row r="201" spans="2:3" x14ac:dyDescent="0.2">
      <c r="B201" s="12"/>
      <c r="C201" s="12"/>
    </row>
    <row r="202" spans="2:3" x14ac:dyDescent="0.2">
      <c r="B202" s="12"/>
      <c r="C202" s="12"/>
    </row>
    <row r="203" spans="2:3" x14ac:dyDescent="0.2">
      <c r="B203" s="12"/>
      <c r="C203" s="12"/>
    </row>
    <row r="204" spans="2:3" x14ac:dyDescent="0.2">
      <c r="B204" s="12"/>
      <c r="C204" s="12"/>
    </row>
    <row r="205" spans="2:3" x14ac:dyDescent="0.2">
      <c r="B205" s="12"/>
      <c r="C205" s="12"/>
    </row>
    <row r="206" spans="2:3" x14ac:dyDescent="0.2">
      <c r="B206" s="12"/>
      <c r="C206" s="12"/>
    </row>
    <row r="207" spans="2:3" x14ac:dyDescent="0.2">
      <c r="B207" s="12"/>
      <c r="C207" s="12"/>
    </row>
    <row r="208" spans="2:3" x14ac:dyDescent="0.2">
      <c r="B208" s="12"/>
      <c r="C208" s="12"/>
    </row>
    <row r="209" spans="2:3" x14ac:dyDescent="0.2">
      <c r="B209" s="12"/>
      <c r="C209" s="12"/>
    </row>
    <row r="210" spans="2:3" x14ac:dyDescent="0.2">
      <c r="B210" s="12"/>
      <c r="C210" s="12"/>
    </row>
    <row r="211" spans="2:3" x14ac:dyDescent="0.2">
      <c r="B211" s="12"/>
      <c r="C211" s="12"/>
    </row>
    <row r="212" spans="2:3" x14ac:dyDescent="0.2">
      <c r="B212" s="12"/>
      <c r="C212" s="12"/>
    </row>
    <row r="213" spans="2:3" x14ac:dyDescent="0.2">
      <c r="B213" s="12"/>
      <c r="C213" s="12"/>
    </row>
    <row r="214" spans="2:3" x14ac:dyDescent="0.2">
      <c r="B214" s="12"/>
      <c r="C214" s="12"/>
    </row>
    <row r="215" spans="2:3" x14ac:dyDescent="0.2">
      <c r="B215" s="12"/>
      <c r="C215" s="12"/>
    </row>
    <row r="216" spans="2:3" x14ac:dyDescent="0.2">
      <c r="B216" s="12"/>
      <c r="C216" s="12"/>
    </row>
    <row r="217" spans="2:3" x14ac:dyDescent="0.2">
      <c r="B217" s="12"/>
      <c r="C217" s="12"/>
    </row>
    <row r="218" spans="2:3" x14ac:dyDescent="0.2">
      <c r="B218" s="12"/>
      <c r="C218" s="12"/>
    </row>
    <row r="219" spans="2:3" x14ac:dyDescent="0.2">
      <c r="B219" s="12"/>
      <c r="C219" s="12"/>
    </row>
    <row r="220" spans="2:3" x14ac:dyDescent="0.2">
      <c r="B220" s="12"/>
      <c r="C220" s="12"/>
    </row>
    <row r="221" spans="2:3" x14ac:dyDescent="0.2">
      <c r="B221" s="12"/>
      <c r="C221" s="12"/>
    </row>
    <row r="222" spans="2:3" x14ac:dyDescent="0.2">
      <c r="B222" s="12"/>
      <c r="C222" s="12"/>
    </row>
    <row r="223" spans="2:3" x14ac:dyDescent="0.2">
      <c r="B223" s="12"/>
      <c r="C223" s="12"/>
    </row>
    <row r="224" spans="2:3" x14ac:dyDescent="0.2">
      <c r="B224" s="12"/>
      <c r="C224" s="12"/>
    </row>
    <row r="225" spans="2:3" x14ac:dyDescent="0.2">
      <c r="B225" s="12"/>
      <c r="C225" s="12"/>
    </row>
    <row r="226" spans="2:3" x14ac:dyDescent="0.2">
      <c r="B226" s="12"/>
      <c r="C226" s="12"/>
    </row>
    <row r="227" spans="2:3" x14ac:dyDescent="0.2">
      <c r="B227" s="12"/>
      <c r="C227" s="12"/>
    </row>
    <row r="228" spans="2:3" x14ac:dyDescent="0.2">
      <c r="B228" s="12"/>
      <c r="C228" s="12"/>
    </row>
    <row r="229" spans="2:3" x14ac:dyDescent="0.2">
      <c r="B229" s="12"/>
      <c r="C229" s="12"/>
    </row>
    <row r="230" spans="2:3" x14ac:dyDescent="0.2">
      <c r="B230" s="12"/>
      <c r="C230" s="12"/>
    </row>
    <row r="231" spans="2:3" x14ac:dyDescent="0.2">
      <c r="B231" s="12"/>
      <c r="C231" s="12"/>
    </row>
    <row r="232" spans="2:3" x14ac:dyDescent="0.2">
      <c r="B232" s="12"/>
      <c r="C232" s="12"/>
    </row>
    <row r="233" spans="2:3" x14ac:dyDescent="0.2">
      <c r="B233" s="12"/>
      <c r="C233" s="12"/>
    </row>
    <row r="234" spans="2:3" x14ac:dyDescent="0.2">
      <c r="B234" s="12"/>
      <c r="C234" s="12"/>
    </row>
    <row r="235" spans="2:3" x14ac:dyDescent="0.2">
      <c r="B235" s="12"/>
      <c r="C235" s="12"/>
    </row>
    <row r="236" spans="2:3" x14ac:dyDescent="0.2">
      <c r="B236" s="12"/>
      <c r="C236" s="12"/>
    </row>
    <row r="237" spans="2:3" x14ac:dyDescent="0.2">
      <c r="B237" s="12"/>
      <c r="C237" s="12"/>
    </row>
    <row r="238" spans="2:3" x14ac:dyDescent="0.2">
      <c r="B238" s="12"/>
      <c r="C238" s="12"/>
    </row>
    <row r="239" spans="2:3" x14ac:dyDescent="0.2">
      <c r="B239" s="12"/>
      <c r="C239" s="12"/>
    </row>
    <row r="240" spans="2:3" x14ac:dyDescent="0.2">
      <c r="B240" s="12"/>
      <c r="C240" s="12"/>
    </row>
    <row r="241" spans="2:3" x14ac:dyDescent="0.2">
      <c r="B241" s="12"/>
      <c r="C241" s="12"/>
    </row>
    <row r="242" spans="2:3" x14ac:dyDescent="0.2">
      <c r="B242" s="12"/>
      <c r="C242" s="12"/>
    </row>
    <row r="243" spans="2:3" x14ac:dyDescent="0.2">
      <c r="B243" s="12"/>
      <c r="C243" s="12"/>
    </row>
    <row r="244" spans="2:3" x14ac:dyDescent="0.2">
      <c r="B244" s="12"/>
      <c r="C244" s="12"/>
    </row>
    <row r="245" spans="2:3" x14ac:dyDescent="0.2">
      <c r="B245" s="12"/>
      <c r="C245" s="12"/>
    </row>
    <row r="246" spans="2:3" x14ac:dyDescent="0.2">
      <c r="B246" s="12"/>
      <c r="C246" s="12"/>
    </row>
    <row r="247" spans="2:3" x14ac:dyDescent="0.2">
      <c r="B247" s="12"/>
      <c r="C247" s="12"/>
    </row>
    <row r="248" spans="2:3" x14ac:dyDescent="0.2">
      <c r="B248" s="12"/>
      <c r="C248" s="12"/>
    </row>
    <row r="249" spans="2:3" x14ac:dyDescent="0.2">
      <c r="B249" s="12"/>
      <c r="C249" s="12"/>
    </row>
    <row r="250" spans="2:3" x14ac:dyDescent="0.2">
      <c r="B250" s="12"/>
      <c r="C250" s="12"/>
    </row>
    <row r="251" spans="2:3" x14ac:dyDescent="0.2">
      <c r="B251" s="12"/>
      <c r="C251" s="12"/>
    </row>
    <row r="252" spans="2:3" x14ac:dyDescent="0.2">
      <c r="B252" s="12"/>
      <c r="C252" s="12"/>
    </row>
    <row r="253" spans="2:3" x14ac:dyDescent="0.2">
      <c r="B253" s="12"/>
      <c r="C253" s="12"/>
    </row>
    <row r="254" spans="2:3" x14ac:dyDescent="0.2">
      <c r="B254" s="12"/>
      <c r="C254" s="12"/>
    </row>
    <row r="255" spans="2:3" x14ac:dyDescent="0.2">
      <c r="B255" s="12"/>
      <c r="C255" s="12"/>
    </row>
    <row r="256" spans="2:3" x14ac:dyDescent="0.2">
      <c r="B256" s="12"/>
      <c r="C256" s="12"/>
    </row>
    <row r="257" spans="2:3" x14ac:dyDescent="0.2">
      <c r="B257" s="12"/>
      <c r="C257" s="12"/>
    </row>
    <row r="258" spans="2:3" x14ac:dyDescent="0.2">
      <c r="B258" s="12"/>
      <c r="C258" s="12"/>
    </row>
    <row r="259" spans="2:3" x14ac:dyDescent="0.2">
      <c r="B259" s="12"/>
      <c r="C259" s="12"/>
    </row>
    <row r="260" spans="2:3" x14ac:dyDescent="0.2">
      <c r="B260" s="12"/>
      <c r="C260" s="12"/>
    </row>
    <row r="261" spans="2:3" x14ac:dyDescent="0.2">
      <c r="B261" s="12"/>
      <c r="C261" s="12"/>
    </row>
    <row r="262" spans="2:3" x14ac:dyDescent="0.2">
      <c r="B262" s="12"/>
      <c r="C262" s="12"/>
    </row>
    <row r="263" spans="2:3" x14ac:dyDescent="0.2">
      <c r="B263" s="12"/>
      <c r="C263" s="12"/>
    </row>
    <row r="264" spans="2:3" x14ac:dyDescent="0.2">
      <c r="B264" s="12"/>
      <c r="C264" s="12"/>
    </row>
    <row r="265" spans="2:3" x14ac:dyDescent="0.2">
      <c r="B265" s="12"/>
      <c r="C265" s="12"/>
    </row>
    <row r="266" spans="2:3" x14ac:dyDescent="0.2">
      <c r="B266" s="12"/>
      <c r="C266" s="12"/>
    </row>
    <row r="267" spans="2:3" x14ac:dyDescent="0.2">
      <c r="B267" s="12"/>
      <c r="C267" s="12"/>
    </row>
    <row r="268" spans="2:3" x14ac:dyDescent="0.2">
      <c r="B268" s="12"/>
      <c r="C268" s="12"/>
    </row>
    <row r="269" spans="2:3" x14ac:dyDescent="0.2">
      <c r="B269" s="12"/>
      <c r="C269" s="12"/>
    </row>
    <row r="270" spans="2:3" x14ac:dyDescent="0.2">
      <c r="B270" s="12"/>
      <c r="C270" s="12"/>
    </row>
    <row r="271" spans="2:3" x14ac:dyDescent="0.2">
      <c r="B271" s="12"/>
      <c r="C271" s="12"/>
    </row>
  </sheetData>
  <mergeCells count="2">
    <mergeCell ref="A3:E3"/>
    <mergeCell ref="A1:E1"/>
  </mergeCells>
  <printOptions horizontalCentered="1"/>
  <pageMargins left="0.78740157480314965" right="0.38" top="0.59055118110236227" bottom="0.98425196850393704" header="0" footer="0"/>
  <pageSetup paperSize="9" scale="67" orientation="portrait" r:id="rId1"/>
  <headerFooter alignWithMargins="0"/>
  <rowBreaks count="1" manualBreakCount="1">
    <brk id="5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4C365-3FD2-4874-8F00-DE7CAC10DC93}">
  <sheetPr codeName="Hoja9">
    <pageSetUpPr fitToPage="1"/>
  </sheetPr>
  <dimension ref="A1:E38"/>
  <sheetViews>
    <sheetView view="pageBreakPreview" zoomScale="75" zoomScaleNormal="75" zoomScaleSheetLayoutView="75" workbookViewId="0">
      <selection activeCell="E30" sqref="E30"/>
    </sheetView>
  </sheetViews>
  <sheetFormatPr baseColWidth="10" defaultColWidth="11.42578125" defaultRowHeight="15.75" x14ac:dyDescent="0.25"/>
  <cols>
    <col min="1" max="1" width="72" style="159" customWidth="1"/>
    <col min="2" max="4" width="15.28515625" style="159" customWidth="1"/>
    <col min="5" max="5" width="17.5703125" style="159" customWidth="1"/>
    <col min="6" max="6" width="12" style="159" customWidth="1"/>
    <col min="7" max="7" width="15.28515625" style="159" customWidth="1"/>
    <col min="8" max="8" width="13.7109375" style="159" customWidth="1"/>
    <col min="9" max="32" width="8.7109375" style="159" customWidth="1"/>
    <col min="33" max="16384" width="11.42578125" style="159"/>
  </cols>
  <sheetData>
    <row r="1" spans="1:5" s="147" customFormat="1" ht="18" customHeight="1" x14ac:dyDescent="0.2">
      <c r="A1" s="928" t="s">
        <v>646</v>
      </c>
      <c r="B1" s="928"/>
      <c r="C1" s="928"/>
      <c r="D1" s="928"/>
      <c r="E1" s="928"/>
    </row>
    <row r="2" spans="1:5" s="147" customFormat="1" ht="12.75" customHeight="1" x14ac:dyDescent="0.2">
      <c r="A2" s="929"/>
      <c r="B2" s="929"/>
      <c r="C2" s="929"/>
      <c r="D2" s="929"/>
      <c r="E2" s="929"/>
    </row>
    <row r="3" spans="1:5" ht="18" customHeight="1" x14ac:dyDescent="0.25">
      <c r="A3" s="930" t="s">
        <v>725</v>
      </c>
      <c r="B3" s="930"/>
      <c r="C3" s="930"/>
      <c r="D3" s="930"/>
      <c r="E3" s="930"/>
    </row>
    <row r="4" spans="1:5" ht="15" customHeight="1" x14ac:dyDescent="0.25">
      <c r="A4" s="931"/>
      <c r="B4" s="931"/>
      <c r="C4" s="931"/>
      <c r="D4" s="931"/>
      <c r="E4" s="931"/>
    </row>
    <row r="5" spans="1:5" ht="13.5" customHeight="1" thickBot="1" x14ac:dyDescent="0.3">
      <c r="A5" s="932"/>
      <c r="B5" s="932"/>
      <c r="C5" s="932"/>
      <c r="D5" s="932"/>
      <c r="E5" s="932"/>
    </row>
    <row r="6" spans="1:5" s="160" customFormat="1" ht="30" customHeight="1" x14ac:dyDescent="0.2">
      <c r="A6" s="933" t="s">
        <v>371</v>
      </c>
      <c r="B6" s="926" t="s">
        <v>624</v>
      </c>
      <c r="C6" s="926"/>
      <c r="D6" s="926"/>
      <c r="E6" s="927"/>
    </row>
    <row r="7" spans="1:5" s="161" customFormat="1" ht="32.25" customHeight="1" thickBot="1" x14ac:dyDescent="0.25">
      <c r="A7" s="934"/>
      <c r="B7" s="375">
        <v>2017</v>
      </c>
      <c r="C7" s="375">
        <v>2018</v>
      </c>
      <c r="D7" s="375">
        <v>2019</v>
      </c>
      <c r="E7" s="376">
        <v>2020</v>
      </c>
    </row>
    <row r="8" spans="1:5" s="162" customFormat="1" ht="23.45" customHeight="1" x14ac:dyDescent="0.25">
      <c r="A8" s="365" t="s">
        <v>123</v>
      </c>
      <c r="B8" s="330">
        <v>102.42978821235326</v>
      </c>
      <c r="C8" s="330">
        <v>103.99502998151601</v>
      </c>
      <c r="D8" s="330">
        <v>103.22048291302031</v>
      </c>
      <c r="E8" s="377">
        <v>103.019889788052</v>
      </c>
    </row>
    <row r="9" spans="1:5" ht="12.75" customHeight="1" x14ac:dyDescent="0.25">
      <c r="A9" s="368" t="s">
        <v>623</v>
      </c>
      <c r="B9" s="340">
        <v>102.20680415762594</v>
      </c>
      <c r="C9" s="340">
        <v>103.6313819057753</v>
      </c>
      <c r="D9" s="340">
        <v>103.89909820820665</v>
      </c>
      <c r="E9" s="378">
        <v>104.15685731251021</v>
      </c>
    </row>
    <row r="10" spans="1:5" ht="12.75" customHeight="1" x14ac:dyDescent="0.25">
      <c r="A10" s="344" t="s">
        <v>372</v>
      </c>
      <c r="B10" s="337">
        <v>102.55019981093973</v>
      </c>
      <c r="C10" s="337">
        <v>103.92130150428767</v>
      </c>
      <c r="D10" s="337">
        <v>103.8971674285912</v>
      </c>
      <c r="E10" s="379">
        <v>104.19861416289596</v>
      </c>
    </row>
    <row r="11" spans="1:5" ht="12.75" customHeight="1" x14ac:dyDescent="0.25">
      <c r="A11" s="344" t="s">
        <v>373</v>
      </c>
      <c r="B11" s="337">
        <v>101.2535220260999</v>
      </c>
      <c r="C11" s="337">
        <v>102.82655176254511</v>
      </c>
      <c r="D11" s="337">
        <v>103.90445814124473</v>
      </c>
      <c r="E11" s="379">
        <v>104.04093837481416</v>
      </c>
    </row>
    <row r="12" spans="1:5" ht="12.75" customHeight="1" x14ac:dyDescent="0.25">
      <c r="A12" s="368" t="s">
        <v>622</v>
      </c>
      <c r="B12" s="340">
        <v>101.69507470094865</v>
      </c>
      <c r="C12" s="340">
        <v>101.3080850626493</v>
      </c>
      <c r="D12" s="340">
        <v>103.24932768702388</v>
      </c>
      <c r="E12" s="378">
        <v>106.37045876528484</v>
      </c>
    </row>
    <row r="13" spans="1:5" ht="12.75" customHeight="1" x14ac:dyDescent="0.25">
      <c r="A13" s="368" t="s">
        <v>621</v>
      </c>
      <c r="B13" s="340">
        <v>110.03760374478412</v>
      </c>
      <c r="C13" s="340">
        <v>107.29486660059011</v>
      </c>
      <c r="D13" s="340">
        <v>116.79655652152611</v>
      </c>
      <c r="E13" s="378">
        <v>125.73872004698944</v>
      </c>
    </row>
    <row r="14" spans="1:5" ht="12.75" customHeight="1" x14ac:dyDescent="0.25">
      <c r="A14" s="368" t="s">
        <v>620</v>
      </c>
      <c r="B14" s="340">
        <v>100.27590227962591</v>
      </c>
      <c r="C14" s="340">
        <v>101.18447881177448</v>
      </c>
      <c r="D14" s="340">
        <v>104.83347449412163</v>
      </c>
      <c r="E14" s="378">
        <v>105.71022423684948</v>
      </c>
    </row>
    <row r="15" spans="1:5" ht="12.75" customHeight="1" x14ac:dyDescent="0.25">
      <c r="A15" s="368" t="s">
        <v>619</v>
      </c>
      <c r="B15" s="340">
        <v>103.59741810724971</v>
      </c>
      <c r="C15" s="340">
        <v>104.33385002650455</v>
      </c>
      <c r="D15" s="340">
        <v>104.91764832028404</v>
      </c>
      <c r="E15" s="378">
        <v>109.18757110725348</v>
      </c>
    </row>
    <row r="16" spans="1:5" ht="12.75" customHeight="1" x14ac:dyDescent="0.25">
      <c r="A16" s="368" t="s">
        <v>618</v>
      </c>
      <c r="B16" s="340">
        <v>99.501328998322521</v>
      </c>
      <c r="C16" s="340">
        <v>99.704723263110978</v>
      </c>
      <c r="D16" s="340">
        <v>99.216879425228484</v>
      </c>
      <c r="E16" s="378">
        <v>98.52877792870261</v>
      </c>
    </row>
    <row r="17" spans="1:5" ht="12.75" customHeight="1" x14ac:dyDescent="0.25">
      <c r="A17" s="344" t="s">
        <v>617</v>
      </c>
      <c r="B17" s="337">
        <v>97.852188130226139</v>
      </c>
      <c r="C17" s="337">
        <v>102.4553180110432</v>
      </c>
      <c r="D17" s="337">
        <v>106.32283156901221</v>
      </c>
      <c r="E17" s="379">
        <v>109.62815465626929</v>
      </c>
    </row>
    <row r="18" spans="1:5" ht="12.75" customHeight="1" x14ac:dyDescent="0.25">
      <c r="A18" s="344" t="s">
        <v>616</v>
      </c>
      <c r="B18" s="337">
        <v>99.129445117432056</v>
      </c>
      <c r="C18" s="337">
        <v>97.557724179811075</v>
      </c>
      <c r="D18" s="337">
        <v>96.072104456853211</v>
      </c>
      <c r="E18" s="379">
        <v>96.065882594737261</v>
      </c>
    </row>
    <row r="19" spans="1:5" ht="12.75" customHeight="1" x14ac:dyDescent="0.25">
      <c r="A19" s="344" t="s">
        <v>374</v>
      </c>
      <c r="B19" s="337">
        <v>100.13578828565807</v>
      </c>
      <c r="C19" s="337">
        <v>99.610411298757398</v>
      </c>
      <c r="D19" s="337">
        <v>100.62419325882276</v>
      </c>
      <c r="E19" s="379">
        <v>102.44376738416084</v>
      </c>
    </row>
    <row r="20" spans="1:5" ht="12.75" customHeight="1" x14ac:dyDescent="0.25">
      <c r="A20" s="344" t="s">
        <v>375</v>
      </c>
      <c r="B20" s="337">
        <v>100.76417826399414</v>
      </c>
      <c r="C20" s="337">
        <v>101.17476161510045</v>
      </c>
      <c r="D20" s="337">
        <v>96.75199368374679</v>
      </c>
      <c r="E20" s="379">
        <v>94.397820663620038</v>
      </c>
    </row>
    <row r="21" spans="1:5" ht="12.75" customHeight="1" x14ac:dyDescent="0.25">
      <c r="A21" s="344" t="s">
        <v>615</v>
      </c>
      <c r="B21" s="337">
        <v>100.31927218792842</v>
      </c>
      <c r="C21" s="337">
        <v>104.68943522523125</v>
      </c>
      <c r="D21" s="337">
        <v>120.07802557767498</v>
      </c>
      <c r="E21" s="379">
        <v>124.79773610132494</v>
      </c>
    </row>
    <row r="22" spans="1:5" ht="12.75" customHeight="1" x14ac:dyDescent="0.25">
      <c r="A22" s="344" t="s">
        <v>614</v>
      </c>
      <c r="B22" s="337">
        <v>98.889272257571321</v>
      </c>
      <c r="C22" s="337">
        <v>101.40728071790876</v>
      </c>
      <c r="D22" s="337">
        <v>101.59736964081505</v>
      </c>
      <c r="E22" s="379">
        <v>97.885670805005276</v>
      </c>
    </row>
    <row r="23" spans="1:5" ht="12.75" customHeight="1" x14ac:dyDescent="0.25">
      <c r="A23" s="368" t="s">
        <v>125</v>
      </c>
      <c r="B23" s="340">
        <v>100.83979288308097</v>
      </c>
      <c r="C23" s="340">
        <v>106.4615035497981</v>
      </c>
      <c r="D23" s="340">
        <v>107.08757356353236</v>
      </c>
      <c r="E23" s="378">
        <v>106.56300430624566</v>
      </c>
    </row>
    <row r="24" spans="1:5" ht="12.75" customHeight="1" x14ac:dyDescent="0.25">
      <c r="A24" s="344" t="s">
        <v>613</v>
      </c>
      <c r="B24" s="337">
        <v>111.49100455172429</v>
      </c>
      <c r="C24" s="337">
        <v>107.81031236822493</v>
      </c>
      <c r="D24" s="337">
        <v>112.71002246825081</v>
      </c>
      <c r="E24" s="379">
        <v>107.39988925914753</v>
      </c>
    </row>
    <row r="25" spans="1:5" ht="12.75" customHeight="1" x14ac:dyDescent="0.25">
      <c r="A25" s="344" t="s">
        <v>612</v>
      </c>
      <c r="B25" s="337">
        <v>113.64996259224168</v>
      </c>
      <c r="C25" s="337">
        <v>117.00327927239817</v>
      </c>
      <c r="D25" s="337">
        <v>118.47559731343843</v>
      </c>
      <c r="E25" s="379">
        <v>124.64708457526669</v>
      </c>
    </row>
    <row r="26" spans="1:5" ht="12.75" customHeight="1" x14ac:dyDescent="0.25">
      <c r="A26" s="344" t="s">
        <v>611</v>
      </c>
      <c r="B26" s="337">
        <v>98.657074872643747</v>
      </c>
      <c r="C26" s="337">
        <v>104.91555011910951</v>
      </c>
      <c r="D26" s="337">
        <v>105.3282961827185</v>
      </c>
      <c r="E26" s="379">
        <v>104.31951897751269</v>
      </c>
    </row>
    <row r="27" spans="1:5" ht="12.75" customHeight="1" x14ac:dyDescent="0.25">
      <c r="A27" s="344" t="s">
        <v>610</v>
      </c>
      <c r="B27" s="337">
        <v>104.18569997071543</v>
      </c>
      <c r="C27" s="337">
        <v>108.77330199844278</v>
      </c>
      <c r="D27" s="337">
        <v>109.71453718499312</v>
      </c>
      <c r="E27" s="379">
        <v>109.61313748445328</v>
      </c>
    </row>
    <row r="28" spans="1:5" ht="12.75" customHeight="1" x14ac:dyDescent="0.25">
      <c r="A28" s="368" t="s">
        <v>126</v>
      </c>
      <c r="B28" s="340">
        <v>103.09131698996325</v>
      </c>
      <c r="C28" s="340">
        <v>105.21612477331735</v>
      </c>
      <c r="D28" s="340">
        <v>100.3693010350443</v>
      </c>
      <c r="E28" s="378">
        <v>97.3319806599347</v>
      </c>
    </row>
    <row r="29" spans="1:5" ht="12.75" customHeight="1" x14ac:dyDescent="0.25">
      <c r="A29" s="344" t="s">
        <v>609</v>
      </c>
      <c r="B29" s="337">
        <v>110.45611397318692</v>
      </c>
      <c r="C29" s="337">
        <v>109.96182276819962</v>
      </c>
      <c r="D29" s="337">
        <v>109.70288356277553</v>
      </c>
      <c r="E29" s="379">
        <v>109.15912823889147</v>
      </c>
    </row>
    <row r="30" spans="1:5" ht="12.75" customHeight="1" x14ac:dyDescent="0.25">
      <c r="A30" s="344" t="s">
        <v>608</v>
      </c>
      <c r="B30" s="337">
        <v>102.32465441219802</v>
      </c>
      <c r="C30" s="337">
        <v>100.10771271039914</v>
      </c>
      <c r="D30" s="337">
        <v>96.957900997400884</v>
      </c>
      <c r="E30" s="379">
        <v>94.174707105241353</v>
      </c>
    </row>
    <row r="31" spans="1:5" ht="12.75" customHeight="1" x14ac:dyDescent="0.25">
      <c r="A31" s="344" t="s">
        <v>607</v>
      </c>
      <c r="B31" s="337">
        <v>104.01429633953968</v>
      </c>
      <c r="C31" s="337">
        <v>106.65827273579299</v>
      </c>
      <c r="D31" s="337">
        <v>102.81895663376642</v>
      </c>
      <c r="E31" s="379">
        <v>99.229161252389844</v>
      </c>
    </row>
    <row r="32" spans="1:5" ht="12.75" customHeight="1" x14ac:dyDescent="0.25">
      <c r="A32" s="344" t="s">
        <v>606</v>
      </c>
      <c r="B32" s="337">
        <v>100.64547945561691</v>
      </c>
      <c r="C32" s="337">
        <v>102.33854601386916</v>
      </c>
      <c r="D32" s="337">
        <v>94.96086619060209</v>
      </c>
      <c r="E32" s="379">
        <v>92.741604200740852</v>
      </c>
    </row>
    <row r="33" spans="1:5" ht="12.75" customHeight="1" x14ac:dyDescent="0.25">
      <c r="A33" s="368" t="s">
        <v>127</v>
      </c>
      <c r="B33" s="340">
        <v>99.714781980201494</v>
      </c>
      <c r="C33" s="340">
        <v>99.339321661355171</v>
      </c>
      <c r="D33" s="340">
        <v>101.72607464311605</v>
      </c>
      <c r="E33" s="378">
        <v>99.168037481317612</v>
      </c>
    </row>
    <row r="34" spans="1:5" ht="12.75" customHeight="1" thickBot="1" x14ac:dyDescent="0.3">
      <c r="A34" s="370"/>
      <c r="B34" s="351"/>
      <c r="C34" s="351"/>
      <c r="D34" s="351"/>
      <c r="E34" s="380"/>
    </row>
    <row r="35" spans="1:5" s="162" customFormat="1" ht="21.75" customHeight="1" thickBot="1" x14ac:dyDescent="0.3">
      <c r="A35" s="372" t="s">
        <v>142</v>
      </c>
      <c r="B35" s="381">
        <v>102.02726676881386</v>
      </c>
      <c r="C35" s="381">
        <v>103.30478389237747</v>
      </c>
      <c r="D35" s="381">
        <v>102.99892490445458</v>
      </c>
      <c r="E35" s="382">
        <v>102.44882179842955</v>
      </c>
    </row>
    <row r="36" spans="1:5" x14ac:dyDescent="0.25">
      <c r="A36" s="232"/>
    </row>
    <row r="38" spans="1:5" x14ac:dyDescent="0.25">
      <c r="B38" s="200"/>
    </row>
  </sheetData>
  <mergeCells count="7">
    <mergeCell ref="B6:E6"/>
    <mergeCell ref="A1:E1"/>
    <mergeCell ref="A2:E2"/>
    <mergeCell ref="A3:E3"/>
    <mergeCell ref="A4:E4"/>
    <mergeCell ref="A5:E5"/>
    <mergeCell ref="A6:A7"/>
  </mergeCells>
  <printOptions horizontalCentered="1"/>
  <pageMargins left="0.4" right="0.32" top="0.59055118110236227" bottom="0.98425196850393704" header="0" footer="0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727C-7784-4435-A072-A3FC04F96208}">
  <sheetPr codeName="Hoja10">
    <pageSetUpPr fitToPage="1"/>
  </sheetPr>
  <dimension ref="A1:I12"/>
  <sheetViews>
    <sheetView view="pageBreakPreview" zoomScale="90" zoomScaleNormal="75" zoomScaleSheetLayoutView="90" workbookViewId="0">
      <selection activeCell="E30" sqref="E30"/>
    </sheetView>
  </sheetViews>
  <sheetFormatPr baseColWidth="10" defaultColWidth="11.42578125" defaultRowHeight="12.75" x14ac:dyDescent="0.2"/>
  <cols>
    <col min="1" max="1" width="16.5703125" style="12" customWidth="1"/>
    <col min="2" max="9" width="12.5703125" style="12" customWidth="1"/>
    <col min="10" max="10" width="6.85546875" style="12" customWidth="1"/>
    <col min="11" max="16384" width="11.42578125" style="12"/>
  </cols>
  <sheetData>
    <row r="1" spans="1:9" ht="18" customHeight="1" x14ac:dyDescent="0.3">
      <c r="A1" s="911" t="s">
        <v>646</v>
      </c>
      <c r="B1" s="936"/>
      <c r="C1" s="936"/>
      <c r="D1" s="936"/>
      <c r="E1" s="936"/>
      <c r="F1" s="936"/>
      <c r="G1" s="937"/>
      <c r="H1" s="937"/>
      <c r="I1" s="937"/>
    </row>
    <row r="2" spans="1:9" ht="12.75" customHeight="1" x14ac:dyDescent="0.25">
      <c r="A2" s="938"/>
      <c r="B2" s="938"/>
      <c r="C2" s="938"/>
      <c r="D2" s="938"/>
      <c r="E2" s="938"/>
      <c r="F2" s="938"/>
      <c r="G2" s="326"/>
      <c r="H2" s="326"/>
      <c r="I2" s="326"/>
    </row>
    <row r="3" spans="1:9" ht="15.75" x14ac:dyDescent="0.25">
      <c r="A3" s="938" t="s">
        <v>726</v>
      </c>
      <c r="B3" s="938"/>
      <c r="C3" s="938"/>
      <c r="D3" s="938"/>
      <c r="E3" s="938"/>
      <c r="F3" s="938"/>
      <c r="G3" s="938"/>
      <c r="H3" s="938"/>
      <c r="I3" s="938"/>
    </row>
    <row r="4" spans="1:9" ht="15.75" thickBot="1" x14ac:dyDescent="0.3">
      <c r="A4" s="233"/>
      <c r="B4" s="245"/>
      <c r="C4" s="233"/>
      <c r="D4" s="233"/>
      <c r="E4" s="233"/>
      <c r="F4" s="233"/>
      <c r="G4" s="233"/>
      <c r="H4" s="233"/>
      <c r="I4" s="233"/>
    </row>
    <row r="5" spans="1:9" s="110" customFormat="1" ht="36.75" customHeight="1" x14ac:dyDescent="0.2">
      <c r="A5" s="939" t="s">
        <v>38</v>
      </c>
      <c r="B5" s="940" t="s">
        <v>144</v>
      </c>
      <c r="C5" s="940"/>
      <c r="D5" s="940"/>
      <c r="E5" s="940" t="s">
        <v>377</v>
      </c>
      <c r="F5" s="940"/>
      <c r="G5" s="940" t="s">
        <v>145</v>
      </c>
      <c r="H5" s="940"/>
      <c r="I5" s="941"/>
    </row>
    <row r="6" spans="1:9" s="110" customFormat="1" ht="36.75" customHeight="1" thickBot="1" x14ac:dyDescent="0.25">
      <c r="A6" s="893"/>
      <c r="B6" s="384" t="s">
        <v>376</v>
      </c>
      <c r="C6" s="384" t="s">
        <v>626</v>
      </c>
      <c r="D6" s="384" t="s">
        <v>146</v>
      </c>
      <c r="E6" s="384" t="s">
        <v>625</v>
      </c>
      <c r="F6" s="384" t="s">
        <v>146</v>
      </c>
      <c r="G6" s="384" t="s">
        <v>376</v>
      </c>
      <c r="H6" s="384" t="s">
        <v>625</v>
      </c>
      <c r="I6" s="385" t="s">
        <v>146</v>
      </c>
    </row>
    <row r="7" spans="1:9" ht="13.15" customHeight="1" x14ac:dyDescent="0.25">
      <c r="A7" s="388">
        <v>2017</v>
      </c>
      <c r="B7" s="389">
        <v>10082.43</v>
      </c>
      <c r="C7" s="390">
        <v>102.02730394076556</v>
      </c>
      <c r="D7" s="391">
        <v>2.0273039407655569E-2</v>
      </c>
      <c r="E7" s="392">
        <v>101.31643100926399</v>
      </c>
      <c r="F7" s="391">
        <v>1.3164310092639964E-2</v>
      </c>
      <c r="G7" s="389">
        <v>9951.4263378248106</v>
      </c>
      <c r="H7" s="390">
        <v>100.70163637271884</v>
      </c>
      <c r="I7" s="393">
        <v>7.0163637271882795E-3</v>
      </c>
    </row>
    <row r="8" spans="1:9" ht="13.5" x14ac:dyDescent="0.2">
      <c r="A8" s="394">
        <v>2018</v>
      </c>
      <c r="B8" s="395">
        <v>10208.67</v>
      </c>
      <c r="C8" s="396">
        <v>103.304766501823</v>
      </c>
      <c r="D8" s="397">
        <v>1.2520791118807661E-2</v>
      </c>
      <c r="E8" s="398">
        <v>102.04778156996588</v>
      </c>
      <c r="F8" s="397">
        <v>7.2184793070237951E-3</v>
      </c>
      <c r="G8" s="395">
        <v>10003.813745819398</v>
      </c>
      <c r="H8" s="396">
        <v>101.23176115396032</v>
      </c>
      <c r="I8" s="399">
        <v>5.2643114882400255E-3</v>
      </c>
    </row>
    <row r="9" spans="1:9" ht="13.5" x14ac:dyDescent="0.2">
      <c r="A9" s="394">
        <v>2019</v>
      </c>
      <c r="B9" s="395">
        <v>10178.450000000001</v>
      </c>
      <c r="C9" s="396">
        <v>102.99896074615796</v>
      </c>
      <c r="D9" s="397">
        <v>-2.9602289034711404E-3</v>
      </c>
      <c r="E9" s="398">
        <v>103.94929302779133</v>
      </c>
      <c r="F9" s="397">
        <v>1.8633540372670732E-2</v>
      </c>
      <c r="G9" s="395">
        <v>9791.7452861163219</v>
      </c>
      <c r="H9" s="396">
        <v>99.085773213119097</v>
      </c>
      <c r="I9" s="399">
        <v>-2.1198761301578606E-2</v>
      </c>
    </row>
    <row r="10" spans="1:9" ht="14.25" thickBot="1" x14ac:dyDescent="0.25">
      <c r="A10" s="400">
        <v>2020</v>
      </c>
      <c r="B10" s="401">
        <v>10124.085438811037</v>
      </c>
      <c r="C10" s="402">
        <v>102.4488285252516</v>
      </c>
      <c r="D10" s="403">
        <v>-5.3411434146619641E-3</v>
      </c>
      <c r="E10" s="404">
        <v>104.63188688444662</v>
      </c>
      <c r="F10" s="403">
        <v>6.5666041275798115E-3</v>
      </c>
      <c r="G10" s="401">
        <v>9675.9083108114792</v>
      </c>
      <c r="H10" s="402">
        <v>97.913582155308021</v>
      </c>
      <c r="I10" s="405">
        <v>-1.1830064193876444E-2</v>
      </c>
    </row>
    <row r="11" spans="1:9" ht="14.25" x14ac:dyDescent="0.25">
      <c r="A11" s="935" t="s">
        <v>643</v>
      </c>
      <c r="B11" s="935"/>
      <c r="C11" s="935"/>
      <c r="D11" s="386"/>
      <c r="E11" s="386"/>
      <c r="F11" s="386"/>
      <c r="G11" s="386"/>
      <c r="H11" s="386"/>
      <c r="I11" s="386"/>
    </row>
    <row r="12" spans="1:9" ht="14.25" x14ac:dyDescent="0.25">
      <c r="A12" s="387"/>
      <c r="B12" s="387"/>
      <c r="C12" s="387"/>
      <c r="D12" s="387"/>
      <c r="E12" s="387"/>
      <c r="F12" s="387"/>
      <c r="G12" s="387"/>
      <c r="H12" s="387"/>
      <c r="I12" s="387"/>
    </row>
  </sheetData>
  <mergeCells count="8">
    <mergeCell ref="A11:C11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53</vt:i4>
      </vt:variant>
    </vt:vector>
  </HeadingPairs>
  <TitlesOfParts>
    <vt:vector size="104" baseType="lpstr">
      <vt:lpstr>10.1.1.1</vt:lpstr>
      <vt:lpstr>10.1.1.2</vt:lpstr>
      <vt:lpstr>10.1.1.3</vt:lpstr>
      <vt:lpstr>10.1.1.4</vt:lpstr>
      <vt:lpstr>10.1.2.1</vt:lpstr>
      <vt:lpstr>10.1.2.2</vt:lpstr>
      <vt:lpstr>10.1.2.3</vt:lpstr>
      <vt:lpstr>10.1.2.4</vt:lpstr>
      <vt:lpstr>10.1.2.5</vt:lpstr>
      <vt:lpstr>10.1.3.1</vt:lpstr>
      <vt:lpstr>10.1.3.2</vt:lpstr>
      <vt:lpstr>10.1.3.3</vt:lpstr>
      <vt:lpstr>10.1.3.4</vt:lpstr>
      <vt:lpstr>10.1.3.5</vt:lpstr>
      <vt:lpstr>10.1.4</vt:lpstr>
      <vt:lpstr>10.1.5</vt:lpstr>
      <vt:lpstr>10.1.6.1</vt:lpstr>
      <vt:lpstr>10.1.6.2</vt:lpstr>
      <vt:lpstr>10.1.6.3</vt:lpstr>
      <vt:lpstr>10.1.6.4</vt:lpstr>
      <vt:lpstr>10.1.6.5</vt:lpstr>
      <vt:lpstr>10.1.6.6</vt:lpstr>
      <vt:lpstr>10.2.1.1</vt:lpstr>
      <vt:lpstr>10.2.1.2</vt:lpstr>
      <vt:lpstr>10.2.1.3</vt:lpstr>
      <vt:lpstr>10.2.2.1</vt:lpstr>
      <vt:lpstr>10.2.2.2</vt:lpstr>
      <vt:lpstr>10.2.2.3</vt:lpstr>
      <vt:lpstr>10.2.3</vt:lpstr>
      <vt:lpstr>10.2.4.1</vt:lpstr>
      <vt:lpstr>10.2.4.2</vt:lpstr>
      <vt:lpstr>10.2.5</vt:lpstr>
      <vt:lpstr>10.2.6</vt:lpstr>
      <vt:lpstr>10.2.7.1</vt:lpstr>
      <vt:lpstr>10.2.7.2</vt:lpstr>
      <vt:lpstr>10.2.8.1</vt:lpstr>
      <vt:lpstr>10.2.8.2</vt:lpstr>
      <vt:lpstr>10.2.9</vt:lpstr>
      <vt:lpstr>10.2.10</vt:lpstr>
      <vt:lpstr>10.3.1</vt:lpstr>
      <vt:lpstr>10.3.2</vt:lpstr>
      <vt:lpstr>10.3.3</vt:lpstr>
      <vt:lpstr>10.4.1</vt:lpstr>
      <vt:lpstr>10.4.2.1</vt:lpstr>
      <vt:lpstr>GR 10.4.2.1</vt:lpstr>
      <vt:lpstr>10.4.2.2</vt:lpstr>
      <vt:lpstr>10.4.3.1</vt:lpstr>
      <vt:lpstr>GR 10.4.3.1</vt:lpstr>
      <vt:lpstr>10.4.3.2</vt:lpstr>
      <vt:lpstr>10.4.4</vt:lpstr>
      <vt:lpstr>10.4.5</vt:lpstr>
      <vt:lpstr>'10.1.1.1'!Área_de_impresión</vt:lpstr>
      <vt:lpstr>'10.1.1.2'!Área_de_impresión</vt:lpstr>
      <vt:lpstr>'10.1.1.3'!Área_de_impresión</vt:lpstr>
      <vt:lpstr>'10.1.1.4'!Área_de_impresión</vt:lpstr>
      <vt:lpstr>'10.1.2.1'!Área_de_impresión</vt:lpstr>
      <vt:lpstr>'10.1.2.2'!Área_de_impresión</vt:lpstr>
      <vt:lpstr>'10.1.2.3'!Área_de_impresión</vt:lpstr>
      <vt:lpstr>'10.1.2.4'!Área_de_impresión</vt:lpstr>
      <vt:lpstr>'10.1.2.5'!Área_de_impresión</vt:lpstr>
      <vt:lpstr>'10.1.3.1'!Área_de_impresión</vt:lpstr>
      <vt:lpstr>'10.1.3.2'!Área_de_impresión</vt:lpstr>
      <vt:lpstr>'10.1.3.3'!Área_de_impresión</vt:lpstr>
      <vt:lpstr>'10.1.3.4'!Área_de_impresión</vt:lpstr>
      <vt:lpstr>'10.1.3.5'!Área_de_impresión</vt:lpstr>
      <vt:lpstr>'10.1.4'!Área_de_impresión</vt:lpstr>
      <vt:lpstr>'10.1.5'!Área_de_impresión</vt:lpstr>
      <vt:lpstr>'10.1.6.1'!Área_de_impresión</vt:lpstr>
      <vt:lpstr>'10.1.6.2'!Área_de_impresión</vt:lpstr>
      <vt:lpstr>'10.1.6.3'!Área_de_impresión</vt:lpstr>
      <vt:lpstr>'10.1.6.4'!Área_de_impresión</vt:lpstr>
      <vt:lpstr>'10.1.6.5'!Área_de_impresión</vt:lpstr>
      <vt:lpstr>'10.1.6.6'!Área_de_impresión</vt:lpstr>
      <vt:lpstr>'10.2.1.1'!Área_de_impresión</vt:lpstr>
      <vt:lpstr>'10.2.1.2'!Área_de_impresión</vt:lpstr>
      <vt:lpstr>'10.2.1.3'!Área_de_impresión</vt:lpstr>
      <vt:lpstr>'10.2.10'!Área_de_impresión</vt:lpstr>
      <vt:lpstr>'10.2.2.1'!Área_de_impresión</vt:lpstr>
      <vt:lpstr>'10.2.2.2'!Área_de_impresión</vt:lpstr>
      <vt:lpstr>'10.2.2.3'!Área_de_impresión</vt:lpstr>
      <vt:lpstr>'10.2.3'!Área_de_impresión</vt:lpstr>
      <vt:lpstr>'10.2.4.1'!Área_de_impresión</vt:lpstr>
      <vt:lpstr>'10.2.4.2'!Área_de_impresión</vt:lpstr>
      <vt:lpstr>'10.2.5'!Área_de_impresión</vt:lpstr>
      <vt:lpstr>'10.2.6'!Área_de_impresión</vt:lpstr>
      <vt:lpstr>'10.2.7.1'!Área_de_impresión</vt:lpstr>
      <vt:lpstr>'10.2.7.2'!Área_de_impresión</vt:lpstr>
      <vt:lpstr>'10.2.8.1'!Área_de_impresión</vt:lpstr>
      <vt:lpstr>'10.2.9'!Área_de_impresión</vt:lpstr>
      <vt:lpstr>'10.3.1'!Área_de_impresión</vt:lpstr>
      <vt:lpstr>'10.3.2'!Área_de_impresión</vt:lpstr>
      <vt:lpstr>'10.3.3'!Área_de_impresión</vt:lpstr>
      <vt:lpstr>'10.4.1'!Área_de_impresión</vt:lpstr>
      <vt:lpstr>'10.4.2.1'!Área_de_impresión</vt:lpstr>
      <vt:lpstr>'10.4.2.2'!Área_de_impresión</vt:lpstr>
      <vt:lpstr>'10.4.3.1'!Área_de_impresión</vt:lpstr>
      <vt:lpstr>'10.4.3.2'!Área_de_impresión</vt:lpstr>
      <vt:lpstr>'10.4.4'!Área_de_impresión</vt:lpstr>
      <vt:lpstr>'10.4.5'!Área_de_impresión</vt:lpstr>
      <vt:lpstr>'GR 10.4.2.1'!Área_de_impresión</vt:lpstr>
      <vt:lpstr>'10.1.6.1'!Imprimir_área_IM</vt:lpstr>
      <vt:lpstr>Imprimir_área_IM</vt:lpstr>
      <vt:lpstr>'10.1.2.2'!Títulos_a_imprimir</vt:lpstr>
      <vt:lpstr>'10.1.3.2'!Títulos_a_imprimir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usuario</cp:lastModifiedBy>
  <cp:lastPrinted>2020-09-18T09:19:07Z</cp:lastPrinted>
  <dcterms:created xsi:type="dcterms:W3CDTF">2001-05-18T10:51:57Z</dcterms:created>
  <dcterms:modified xsi:type="dcterms:W3CDTF">2022-11-02T17:10:23Z</dcterms:modified>
</cp:coreProperties>
</file>